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7980" activeTab="1"/>
  </bookViews>
  <sheets>
    <sheet name="ГРАФІК" sheetId="1" r:id="rId1"/>
    <sheet name="ПЛАН" sheetId="2" r:id="rId2"/>
    <sheet name="СТРУКТУРА" sheetId="3" r:id="rId3"/>
    <sheet name="ТИЖНІ" sheetId="4" r:id="rId4"/>
    <sheet name="ПРАКТИКА" sheetId="5" r:id="rId5"/>
    <sheet name="КУРСОВІ" sheetId="6" r:id="rId6"/>
    <sheet name="ДЕРЖ АТЕСТАЦІЯ " sheetId="7" r:id="rId7"/>
  </sheets>
  <calcPr calcId="162913"/>
</workbook>
</file>

<file path=xl/calcChain.xml><?xml version="1.0" encoding="utf-8"?>
<calcChain xmlns="http://schemas.openxmlformats.org/spreadsheetml/2006/main">
  <c r="C8" i="1" l="1"/>
  <c r="D8" i="1" s="1"/>
  <c r="E8" i="1" s="1"/>
  <c r="N13" i="4"/>
  <c r="N12" i="4"/>
  <c r="L14" i="4"/>
  <c r="J14" i="4"/>
  <c r="D14" i="4"/>
  <c r="B14" i="4"/>
  <c r="F8" i="1" l="1"/>
  <c r="G8" i="1" s="1"/>
  <c r="H8" i="1" s="1"/>
  <c r="J8" i="1" s="1"/>
  <c r="K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l="1"/>
  <c r="AE8" i="1" s="1"/>
  <c r="AF8" i="1" s="1"/>
  <c r="AG8" i="1" s="1"/>
  <c r="AH8" i="1" s="1"/>
  <c r="AI8" i="1" s="1"/>
  <c r="AJ8" i="1" s="1"/>
  <c r="AK8" i="1" s="1"/>
  <c r="AL8" i="1" s="1"/>
  <c r="AM8" i="1" l="1"/>
  <c r="AN8" i="1" s="1"/>
  <c r="AO8" i="1" s="1"/>
  <c r="AP8" i="1" s="1"/>
  <c r="AQ8" i="1" s="1"/>
  <c r="AR8" i="1" s="1"/>
  <c r="AS8" i="1" s="1"/>
  <c r="AT8" i="1" s="1"/>
  <c r="AY8" i="1" s="1"/>
  <c r="AZ8" i="1" s="1"/>
</calcChain>
</file>

<file path=xl/sharedStrings.xml><?xml version="1.0" encoding="utf-8"?>
<sst xmlns="http://schemas.openxmlformats.org/spreadsheetml/2006/main" count="354" uniqueCount="218">
  <si>
    <t>Вересень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</si>
  <si>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</si>
  <si>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</si>
  <si>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</si>
  <si>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</si>
  <si>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</si>
  <si>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</si>
  <si>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</si>
  <si>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</si>
  <si>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</si>
  <si>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</si>
  <si>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III</t>
  </si>
  <si>
    <t>IV</t>
  </si>
  <si>
    <t>II</t>
  </si>
  <si>
    <t>Х</t>
  </si>
  <si>
    <t>I</t>
  </si>
  <si>
    <t>А</t>
  </si>
  <si>
    <t xml:space="preserve">      </t>
  </si>
  <si>
    <t>Теоретичне 
навчання</t>
  </si>
  <si>
    <t>Випускна кваліфікаційна робота</t>
  </si>
  <si>
    <t>Державна атестація</t>
  </si>
  <si>
    <t>Канікули</t>
  </si>
  <si>
    <t>Усього</t>
  </si>
  <si>
    <t>Семестр</t>
  </si>
  <si>
    <t xml:space="preserve">Рік навчання </t>
  </si>
  <si>
    <t>Рік навчання</t>
  </si>
  <si>
    <t xml:space="preserve">Практична підготовка </t>
  </si>
  <si>
    <t>Години</t>
  </si>
  <si>
    <t>Кредити</t>
  </si>
  <si>
    <t>%</t>
  </si>
  <si>
    <t>I курс</t>
  </si>
  <si>
    <t>II курс</t>
  </si>
  <si>
    <t>III курс</t>
  </si>
  <si>
    <t>IV курс</t>
  </si>
  <si>
    <t>у тому числі:</t>
  </si>
  <si>
    <t>лекції</t>
  </si>
  <si>
    <t>лабораторні</t>
  </si>
  <si>
    <t>практичні</t>
  </si>
  <si>
    <t>Залік</t>
  </si>
  <si>
    <t>Українська мова (за професійним спрямуванням)</t>
  </si>
  <si>
    <t>Вступ до спеціальності</t>
  </si>
  <si>
    <t>Теорія і методика фізичного виховання</t>
  </si>
  <si>
    <t xml:space="preserve">№ п/п </t>
  </si>
  <si>
    <t>Загальний обсяг</t>
  </si>
  <si>
    <t xml:space="preserve">Годин </t>
  </si>
  <si>
    <t xml:space="preserve">(1ЄСТС 30 год.) Кредитів </t>
  </si>
  <si>
    <t>Форми контролю знань за семестрами</t>
  </si>
  <si>
    <t>Екзамен</t>
  </si>
  <si>
    <t xml:space="preserve">Курсова робота </t>
  </si>
  <si>
    <t>Самостійна робота</t>
  </si>
  <si>
    <t>Всього</t>
  </si>
  <si>
    <t>Аудиторні заняття</t>
  </si>
  <si>
    <t>Практична підготовка</t>
  </si>
  <si>
    <t>Розподіл тижневих годин за курсами та семестрами</t>
  </si>
  <si>
    <t>Кількість тижнів в семестрі</t>
  </si>
  <si>
    <t>Семестри</t>
  </si>
  <si>
    <t xml:space="preserve">Педагогіка </t>
  </si>
  <si>
    <t xml:space="preserve">Анатомія людини та спортивна морфологія </t>
  </si>
  <si>
    <t>Історія фізичної культури</t>
  </si>
  <si>
    <t>Олімпійський і професійний спорт</t>
  </si>
  <si>
    <t>Спортивна метрологія</t>
  </si>
  <si>
    <t>Фізіологія людини та рухової активності і спорту</t>
  </si>
  <si>
    <t>Біомеханіка спорту</t>
  </si>
  <si>
    <t>Психологія спорту</t>
  </si>
  <si>
    <t>Основи науково-дослідної роботи</t>
  </si>
  <si>
    <t xml:space="preserve">Всього годин навчальних занять </t>
  </si>
  <si>
    <t xml:space="preserve">Історія української державності </t>
  </si>
  <si>
    <t>№</t>
  </si>
  <si>
    <t>Курсовий проект</t>
  </si>
  <si>
    <t xml:space="preserve">Складова атестації </t>
  </si>
  <si>
    <t xml:space="preserve">Години </t>
  </si>
  <si>
    <t>Кількість тижнів</t>
  </si>
  <si>
    <t>+</t>
  </si>
  <si>
    <t>Види практики</t>
  </si>
  <si>
    <t>Жовтень</t>
  </si>
  <si>
    <t>V</t>
  </si>
  <si>
    <t>VII</t>
  </si>
  <si>
    <t>-</t>
  </si>
  <si>
    <t>:</t>
  </si>
  <si>
    <t>канікули</t>
  </si>
  <si>
    <t>І</t>
  </si>
  <si>
    <t>//</t>
  </si>
  <si>
    <t>теоретичне навчання</t>
  </si>
  <si>
    <t>екзаменаційна сесія</t>
  </si>
  <si>
    <t xml:space="preserve">проміжна атестація </t>
  </si>
  <si>
    <t>Умовні позначення:</t>
  </si>
  <si>
    <t>Екзамена-ційна 
сесія</t>
  </si>
  <si>
    <t>ІІІ. СТРУКТУРА НАВЧАЛЬНОГО ПЛАНУ</t>
  </si>
  <si>
    <t xml:space="preserve">IV. ЗВЕДЕНІ ДАНІ ПРО БЮДЖЕТ ЧАСУ, ТИЖНІ                                                                                                                                      </t>
  </si>
  <si>
    <t xml:space="preserve">V. ПРАКТИЧНА ПІДГОТОВКА      </t>
  </si>
  <si>
    <t xml:space="preserve">VI. КУРСОВІ РОБОТИ І ПРОЕКТИ </t>
  </si>
  <si>
    <t xml:space="preserve">     VII. ДЕРЖАВНА АТЕСТАЦІЯ</t>
  </si>
  <si>
    <t>ІІ. ПЛАН ОСВІТНЬОГО ПРОЦЕСУ</t>
  </si>
  <si>
    <t xml:space="preserve">Всього </t>
  </si>
  <si>
    <t xml:space="preserve">Загальний обсяг вибіркових компонентів </t>
  </si>
  <si>
    <t>1. Обовязкові компоненти ОПП</t>
  </si>
  <si>
    <t>2. Вибіркові компоненти ОПП</t>
  </si>
  <si>
    <t>Разом за ОПП</t>
  </si>
  <si>
    <t xml:space="preserve">Теорія і технології оздоровчо-рекреаційної діяльності </t>
  </si>
  <si>
    <t xml:space="preserve">Загальний обсяг обов'язкових компонентів </t>
  </si>
  <si>
    <t>Медико-педагогічний контроль у фізичному виховані і спорті</t>
  </si>
  <si>
    <t>Інформаційні технології в галузі</t>
  </si>
  <si>
    <t>Атестаційний екзамен</t>
  </si>
  <si>
    <t>ОК1</t>
  </si>
  <si>
    <t>ОК2</t>
  </si>
  <si>
    <t>ОК3</t>
  </si>
  <si>
    <t>ОК4</t>
  </si>
  <si>
    <t>ОК5</t>
  </si>
  <si>
    <t>ОК6</t>
  </si>
  <si>
    <t>ОК7</t>
  </si>
  <si>
    <t>ОК8</t>
  </si>
  <si>
    <t>ОК9</t>
  </si>
  <si>
    <t>ОК10</t>
  </si>
  <si>
    <t>ОК11</t>
  </si>
  <si>
    <t>ОК12</t>
  </si>
  <si>
    <t>ОК13</t>
  </si>
  <si>
    <t>ОК14</t>
  </si>
  <si>
    <t>ОК15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</si>
  <si>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</si>
  <si>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</si>
  <si>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</si>
  <si>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</si>
  <si>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</si>
  <si>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</si>
  <si>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</si>
  <si>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</si>
  <si>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</si>
  <si>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</si>
  <si>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</si>
  <si>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ОК27</t>
  </si>
  <si>
    <t>ОК28</t>
  </si>
  <si>
    <t>ОК29</t>
  </si>
  <si>
    <t>ОК30</t>
  </si>
  <si>
    <t>виробнича практика (професійно-орієнтована)</t>
  </si>
  <si>
    <t xml:space="preserve">навчальна практика (тренерська) </t>
  </si>
  <si>
    <t>ІІІ</t>
  </si>
  <si>
    <t xml:space="preserve">Атестаційний екзамен </t>
  </si>
  <si>
    <t>Навчальна практика (тренерська)</t>
  </si>
  <si>
    <t xml:space="preserve">Виробнича практика (професійно-орієнтована) </t>
  </si>
  <si>
    <t>Латинська мова</t>
  </si>
  <si>
    <t xml:space="preserve">Етнокультурологія </t>
  </si>
  <si>
    <t xml:space="preserve">виробнича практика (професійно-орієнтована) </t>
  </si>
  <si>
    <t xml:space="preserve">виробнича практика   </t>
  </si>
  <si>
    <t>Виробнича практика (професійно-орієнтована)</t>
  </si>
  <si>
    <t>Кількість курсових робіт</t>
  </si>
  <si>
    <t>Кількість заліків</t>
  </si>
  <si>
    <t xml:space="preserve">Кількість екзаменів </t>
  </si>
  <si>
    <t>Іноземна мова (за професійним спрямуванням)</t>
  </si>
  <si>
    <t>Філософія</t>
  </si>
  <si>
    <t>Теоретико-методичні основи професійної діяльності тренера-викладача</t>
  </si>
  <si>
    <t>Безпека життєдіяльності та основи медичних знань</t>
  </si>
  <si>
    <t>ІV</t>
  </si>
  <si>
    <t>5</t>
  </si>
  <si>
    <t>Виробнича практика (за профілем майбутньої професії)</t>
  </si>
  <si>
    <t>Основи спортивної підготовки</t>
  </si>
  <si>
    <t>Теорія і методика викладання гімнастики</t>
  </si>
  <si>
    <t xml:space="preserve">Теорія і методика викладання легкої атлетики </t>
  </si>
  <si>
    <t>Теорія і методика викладання плавання</t>
  </si>
  <si>
    <t>Теорія і методика викладання футболу</t>
  </si>
  <si>
    <t>Теорія і методика викладання баскетболу</t>
  </si>
  <si>
    <t>Теорія і методика викладання волейболу</t>
  </si>
  <si>
    <t xml:space="preserve">Теорія і методика викладання силових видів спорту </t>
  </si>
  <si>
    <t>Теорія і методика викладання єдиноборств</t>
  </si>
  <si>
    <t>ОК31</t>
  </si>
  <si>
    <t>ОК32</t>
  </si>
  <si>
    <t>ОК33</t>
  </si>
  <si>
    <t>ОК34</t>
  </si>
  <si>
    <t>ОК35</t>
  </si>
  <si>
    <t>ОК36</t>
  </si>
  <si>
    <t>ОК37</t>
  </si>
  <si>
    <t>ОК38</t>
  </si>
  <si>
    <t>4</t>
  </si>
  <si>
    <t>Навчальна практика (ознайомча)</t>
  </si>
  <si>
    <t>навчальна практика (ознайомча)</t>
  </si>
  <si>
    <t>ІХ</t>
  </si>
  <si>
    <t>ХІІ</t>
  </si>
  <si>
    <t>VІ</t>
  </si>
  <si>
    <t>Організація Фізичної культури і спорту в територіальних громадах та підприємствах АПК</t>
  </si>
  <si>
    <t>Адаптивна фізична культура і спорт</t>
  </si>
  <si>
    <t>Назва освітньої компоненти</t>
  </si>
  <si>
    <t>ВКУ1</t>
  </si>
  <si>
    <t>ВКУ2</t>
  </si>
  <si>
    <t>Вибір з каталогу</t>
  </si>
  <si>
    <t>Освітні компоненти</t>
  </si>
  <si>
    <t xml:space="preserve">Назва освітньої компоненти </t>
  </si>
  <si>
    <r>
      <t xml:space="preserve">1. </t>
    </r>
    <r>
      <rPr>
        <b/>
        <sz val="11"/>
        <rFont val="Calibri"/>
        <family val="2"/>
        <charset val="204"/>
        <scheme val="minor"/>
      </rPr>
      <t xml:space="preserve">ОБОВЯЗКОВІ КОМПОНЕНТИ ОПП </t>
    </r>
  </si>
  <si>
    <t xml:space="preserve">Започаткування власної справи </t>
  </si>
  <si>
    <t>Теоретична підготовка базової загальновійськової підготовки</t>
  </si>
  <si>
    <t>Міжкультурна комунікація та критичне мислення</t>
  </si>
  <si>
    <t>Цикл спеціальної (фахової) підготовки</t>
  </si>
  <si>
    <t>ОК39</t>
  </si>
  <si>
    <t>ОК40</t>
  </si>
  <si>
    <t>ОК41</t>
  </si>
  <si>
    <t>ОК42</t>
  </si>
  <si>
    <t>ОК43</t>
  </si>
  <si>
    <t>ОК44</t>
  </si>
  <si>
    <t>2. ВИБІРКОВІ КОМПОНЕНТИ ОПП</t>
  </si>
  <si>
    <t>Цикл загальної підготовки</t>
  </si>
  <si>
    <t>3</t>
  </si>
  <si>
    <t>2</t>
  </si>
  <si>
    <t>Правові основи та управління у сфері фізичної культури і спорту</t>
  </si>
  <si>
    <t>Основи фізкультурно-спортивної реабілітації та кінезіології</t>
  </si>
  <si>
    <t>2026 рік</t>
  </si>
  <si>
    <t>Біохімія мязової діяльності</t>
  </si>
  <si>
    <t>Вибірковий блок 2         5 компонентів</t>
  </si>
  <si>
    <t>Вибірковий блок 3               5 компонентів</t>
  </si>
  <si>
    <t>Вибірковий блок 4               4 компоненти</t>
  </si>
  <si>
    <t>Нутритивно-метаболічне забезпечення рухової активності</t>
  </si>
  <si>
    <t xml:space="preserve">Рухливі ігри з методикою викладання </t>
  </si>
  <si>
    <t>Вибірковий блок 1          3 компоненти</t>
  </si>
  <si>
    <r>
      <rPr>
        <b/>
        <sz val="11"/>
        <rFont val="Calibri"/>
        <family val="2"/>
        <charset val="204"/>
        <scheme val="minor"/>
      </rPr>
      <t>ВК 1.1</t>
    </r>
    <r>
      <rPr>
        <sz val="11"/>
        <rFont val="Calibri"/>
        <family val="2"/>
        <charset val="204"/>
        <scheme val="minor"/>
      </rPr>
      <t xml:space="preserve"> Теорія і методика оздоровчої фізичної культури
</t>
    </r>
    <r>
      <rPr>
        <b/>
        <sz val="11"/>
        <rFont val="Calibri"/>
        <family val="2"/>
        <charset val="204"/>
        <scheme val="minor"/>
      </rPr>
      <t>ВК 1.2</t>
    </r>
    <r>
      <rPr>
        <sz val="11"/>
        <rFont val="Calibri"/>
        <family val="2"/>
        <charset val="204"/>
        <scheme val="minor"/>
      </rPr>
      <t xml:space="preserve"> Теорія і методика фізичного виховання різних груп населення
</t>
    </r>
    <r>
      <rPr>
        <b/>
        <sz val="11"/>
        <rFont val="Calibri"/>
        <family val="2"/>
        <charset val="204"/>
        <scheme val="minor"/>
      </rPr>
      <t>ВК 1.3</t>
    </r>
    <r>
      <rPr>
        <sz val="11"/>
        <rFont val="Calibri"/>
        <family val="2"/>
        <charset val="204"/>
        <scheme val="minor"/>
      </rPr>
      <t xml:space="preserve"> Організація та методика масової фізкультури і спорту
</t>
    </r>
    <r>
      <rPr>
        <b/>
        <sz val="11"/>
        <rFont val="Calibri"/>
        <family val="2"/>
        <charset val="204"/>
        <scheme val="minor"/>
      </rPr>
      <t>ВК 1.4</t>
    </r>
    <r>
      <rPr>
        <sz val="11"/>
        <rFont val="Calibri"/>
        <family val="2"/>
        <charset val="204"/>
        <scheme val="minor"/>
      </rPr>
      <t xml:space="preserve"> Здоров’язбережувальні технології
</t>
    </r>
    <r>
      <rPr>
        <b/>
        <sz val="11"/>
        <rFont val="Calibri"/>
        <family val="2"/>
        <charset val="204"/>
        <scheme val="minor"/>
      </rPr>
      <t>ВК 1.5</t>
    </r>
    <r>
      <rPr>
        <sz val="11"/>
        <rFont val="Calibri"/>
        <family val="2"/>
        <charset val="204"/>
        <scheme val="minor"/>
      </rPr>
      <t xml:space="preserve"> Основи спортивної анімації
</t>
    </r>
    <r>
      <rPr>
        <b/>
        <sz val="11"/>
        <rFont val="Calibri"/>
        <family val="2"/>
        <charset val="204"/>
        <scheme val="minor"/>
      </rPr>
      <t>ВК 1.6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Управління підготовкою юних спортсменів</t>
    </r>
  </si>
  <si>
    <t>ОК45</t>
  </si>
  <si>
    <t xml:space="preserve">I. ГРАФІК НАВЧАЛЬНОГО ПРОЦЕСУ                                                                                                                                     підготовки здобувачів першого (бакалаврського) рівня вищої освіти 2026 року вступу спеціальності А7 Фізична культура і спорт </t>
  </si>
  <si>
    <t>2027 рік</t>
  </si>
  <si>
    <t>ХІ</t>
  </si>
  <si>
    <r>
      <rPr>
        <b/>
        <sz val="11"/>
        <rFont val="Calibri"/>
        <family val="2"/>
        <charset val="204"/>
        <scheme val="minor"/>
      </rPr>
      <t xml:space="preserve">ВК 3.1 </t>
    </r>
    <r>
      <rPr>
        <sz val="11"/>
        <rFont val="Calibri"/>
        <family val="2"/>
        <charset val="204"/>
        <scheme val="minor"/>
      </rPr>
      <t xml:space="preserve">Практикум з настільного тенісу
</t>
    </r>
    <r>
      <rPr>
        <b/>
        <sz val="11"/>
        <rFont val="Calibri"/>
        <family val="2"/>
        <charset val="204"/>
        <scheme val="minor"/>
      </rPr>
      <t>ВК 3.2</t>
    </r>
    <r>
      <rPr>
        <sz val="11"/>
        <rFont val="Calibri"/>
        <family val="2"/>
        <charset val="204"/>
        <scheme val="minor"/>
      </rPr>
      <t xml:space="preserve"> Практикум з крикету
</t>
    </r>
    <r>
      <rPr>
        <b/>
        <sz val="11"/>
        <rFont val="Calibri"/>
        <family val="2"/>
        <charset val="204"/>
        <scheme val="minor"/>
      </rPr>
      <t>ВК 3.3</t>
    </r>
    <r>
      <rPr>
        <sz val="11"/>
        <rFont val="Calibri"/>
        <family val="2"/>
        <charset val="204"/>
        <scheme val="minor"/>
      </rPr>
      <t xml:space="preserve"> Практикум зі спортивного орієнтування 
</t>
    </r>
    <r>
      <rPr>
        <b/>
        <sz val="11"/>
        <rFont val="Calibri"/>
        <family val="2"/>
        <charset val="204"/>
        <scheme val="minor"/>
      </rPr>
      <t>ВК 3.4</t>
    </r>
    <r>
      <rPr>
        <sz val="11"/>
        <rFont val="Calibri"/>
        <family val="2"/>
        <charset val="204"/>
        <scheme val="minor"/>
      </rPr>
      <t xml:space="preserve"> Практикум з кінного спорту
</t>
    </r>
    <r>
      <rPr>
        <b/>
        <sz val="11"/>
        <rFont val="Calibri"/>
        <family val="2"/>
        <charset val="204"/>
        <scheme val="minor"/>
      </rPr>
      <t>ВК 3.5</t>
    </r>
    <r>
      <rPr>
        <sz val="11"/>
        <rFont val="Calibri"/>
        <family val="2"/>
        <charset val="204"/>
        <scheme val="minor"/>
      </rPr>
      <t xml:space="preserve"> Практикум з барре 
</t>
    </r>
    <r>
      <rPr>
        <b/>
        <sz val="11"/>
        <rFont val="Calibri"/>
        <family val="2"/>
        <charset val="204"/>
        <scheme val="minor"/>
      </rPr>
      <t>ВК 3.6</t>
    </r>
    <r>
      <rPr>
        <sz val="11"/>
        <rFont val="Calibri"/>
        <family val="2"/>
        <charset val="204"/>
        <scheme val="minor"/>
      </rPr>
      <t xml:space="preserve"> Практикум з бадмінтону
</t>
    </r>
    <r>
      <rPr>
        <b/>
        <sz val="11"/>
        <rFont val="Calibri"/>
        <family val="2"/>
        <charset val="204"/>
        <scheme val="minor"/>
      </rPr>
      <t>ВК 3.7</t>
    </r>
    <r>
      <rPr>
        <sz val="11"/>
        <rFont val="Calibri"/>
        <family val="2"/>
        <charset val="204"/>
        <scheme val="minor"/>
      </rPr>
      <t xml:space="preserve"> Практикум з міні футболу
</t>
    </r>
    <r>
      <rPr>
        <b/>
        <sz val="11"/>
        <rFont val="Calibri"/>
        <family val="2"/>
        <charset val="204"/>
        <scheme val="minor"/>
      </rPr>
      <t>ВК 3.8</t>
    </r>
    <r>
      <rPr>
        <sz val="11"/>
        <rFont val="Calibri"/>
        <family val="2"/>
        <charset val="204"/>
        <scheme val="minor"/>
      </rPr>
      <t xml:space="preserve"> Практикум зі спортивної аеробіки
</t>
    </r>
    <r>
      <rPr>
        <b/>
        <sz val="11"/>
        <rFont val="Calibri"/>
        <family val="2"/>
        <charset val="204"/>
        <scheme val="minor"/>
      </rPr>
      <t>ВК 3.9</t>
    </r>
    <r>
      <rPr>
        <sz val="11"/>
        <rFont val="Calibri"/>
        <family val="2"/>
        <charset val="204"/>
        <scheme val="minor"/>
      </rPr>
      <t xml:space="preserve"> Практикум з черлідингу
</t>
    </r>
    <r>
      <rPr>
        <b/>
        <sz val="11"/>
        <rFont val="Calibri"/>
        <family val="2"/>
        <charset val="204"/>
        <scheme val="minor"/>
      </rPr>
      <t>ВК 3.10</t>
    </r>
    <r>
      <rPr>
        <sz val="11"/>
        <rFont val="Calibri"/>
        <family val="2"/>
        <charset val="204"/>
        <scheme val="minor"/>
      </rPr>
      <t xml:space="preserve"> Практикум з великого тенісу</t>
    </r>
  </si>
  <si>
    <r>
      <rPr>
        <b/>
        <sz val="11"/>
        <rFont val="Calibri"/>
        <family val="2"/>
        <charset val="204"/>
        <scheme val="minor"/>
      </rPr>
      <t>ВК 4.1</t>
    </r>
    <r>
      <rPr>
        <sz val="11"/>
        <rFont val="Calibri"/>
        <family val="2"/>
        <charset val="204"/>
        <scheme val="minor"/>
      </rPr>
      <t xml:space="preserve"> Спортивна медицина
</t>
    </r>
    <r>
      <rPr>
        <b/>
        <sz val="11"/>
        <rFont val="Calibri"/>
        <family val="2"/>
        <charset val="204"/>
        <scheme val="minor"/>
      </rPr>
      <t>ВК 4.2</t>
    </r>
    <r>
      <rPr>
        <sz val="11"/>
        <rFont val="Calibri"/>
        <family val="2"/>
        <charset val="204"/>
        <scheme val="minor"/>
      </rPr>
      <t xml:space="preserve"> Засоби відновлення спортивної працездатності
</t>
    </r>
    <r>
      <rPr>
        <b/>
        <sz val="11"/>
        <rFont val="Calibri"/>
        <family val="2"/>
        <charset val="204"/>
        <scheme val="minor"/>
      </rPr>
      <t>ВК 4.3</t>
    </r>
    <r>
      <rPr>
        <sz val="11"/>
        <rFont val="Calibri"/>
        <family val="2"/>
        <charset val="204"/>
        <scheme val="minor"/>
      </rPr>
      <t xml:space="preserve"> Основи загального та спортивного масажу
</t>
    </r>
    <r>
      <rPr>
        <b/>
        <sz val="11"/>
        <rFont val="Calibri"/>
        <family val="2"/>
        <charset val="204"/>
        <scheme val="minor"/>
      </rPr>
      <t xml:space="preserve">ВК 4.4 </t>
    </r>
    <r>
      <rPr>
        <sz val="11"/>
        <rFont val="Calibri"/>
        <family val="2"/>
        <charset val="204"/>
        <scheme val="minor"/>
      </rPr>
      <t xml:space="preserve">Гігієнічний супровід у сфері фізичної культури і спорту
</t>
    </r>
    <r>
      <rPr>
        <b/>
        <sz val="11"/>
        <rFont val="Calibri"/>
        <family val="2"/>
        <charset val="204"/>
        <scheme val="minor"/>
      </rPr>
      <t>ВК 4.5</t>
    </r>
    <r>
      <rPr>
        <sz val="11"/>
        <rFont val="Calibri"/>
        <family val="2"/>
        <charset val="204"/>
        <scheme val="minor"/>
      </rPr>
      <t xml:space="preserve"> Фармакологічний супровід у сфері фізичної культури і спорту
</t>
    </r>
    <r>
      <rPr>
        <b/>
        <sz val="11"/>
        <rFont val="Calibri"/>
        <family val="2"/>
        <charset val="204"/>
        <scheme val="minor"/>
      </rPr>
      <t>ВК 4.6</t>
    </r>
    <r>
      <rPr>
        <sz val="11"/>
        <rFont val="Calibri"/>
        <family val="2"/>
        <charset val="204"/>
        <scheme val="minor"/>
      </rPr>
      <t xml:space="preserve"> Основи вікової та гендерної психології у фізичному вихованні та спорті
</t>
    </r>
    <r>
      <rPr>
        <b/>
        <sz val="11"/>
        <rFont val="Calibri"/>
        <family val="2"/>
        <charset val="204"/>
        <scheme val="minor"/>
      </rPr>
      <t>ВК 4.7</t>
    </r>
    <r>
      <rPr>
        <sz val="11"/>
        <rFont val="Calibri"/>
        <family val="2"/>
        <charset val="204"/>
        <scheme val="minor"/>
      </rPr>
      <t xml:space="preserve"> Основи велнес-коучингу
</t>
    </r>
    <r>
      <rPr>
        <b/>
        <sz val="11"/>
        <rFont val="Calibri"/>
        <family val="2"/>
        <charset val="204"/>
        <scheme val="minor"/>
      </rPr>
      <t>ВК 4.8</t>
    </r>
    <r>
      <rPr>
        <sz val="11"/>
        <rFont val="Calibri"/>
        <family val="2"/>
        <charset val="204"/>
        <scheme val="minor"/>
      </rPr>
      <t xml:space="preserve"> Економіка спорту</t>
    </r>
  </si>
  <si>
    <r>
      <rPr>
        <b/>
        <sz val="11"/>
        <rFont val="Calibri"/>
        <family val="2"/>
        <charset val="204"/>
        <scheme val="minor"/>
      </rPr>
      <t>ВК 2.1</t>
    </r>
    <r>
      <rPr>
        <sz val="11"/>
        <rFont val="Calibri"/>
        <family val="2"/>
        <charset val="204"/>
        <scheme val="minor"/>
      </rPr>
      <t xml:space="preserve"> Теорія і методика фітнес-тренування
</t>
    </r>
    <r>
      <rPr>
        <b/>
        <sz val="11"/>
        <rFont val="Calibri"/>
        <family val="2"/>
        <charset val="204"/>
        <scheme val="minor"/>
      </rPr>
      <t>ВК 2.2</t>
    </r>
    <r>
      <rPr>
        <sz val="11"/>
        <rFont val="Calibri"/>
        <family val="2"/>
        <charset val="204"/>
        <scheme val="minor"/>
      </rPr>
      <t xml:space="preserve"> Сучасні фітнес технології
</t>
    </r>
    <r>
      <rPr>
        <b/>
        <sz val="11"/>
        <rFont val="Calibri"/>
        <family val="2"/>
        <charset val="204"/>
        <scheme val="minor"/>
      </rPr>
      <t>ВК 2.3</t>
    </r>
    <r>
      <rPr>
        <sz val="11"/>
        <rFont val="Calibri"/>
        <family val="2"/>
        <charset val="204"/>
        <scheme val="minor"/>
      </rPr>
      <t xml:space="preserve"> Основи персонального тренінгу
</t>
    </r>
    <r>
      <rPr>
        <b/>
        <sz val="11"/>
        <rFont val="Calibri"/>
        <family val="2"/>
        <charset val="204"/>
        <scheme val="minor"/>
      </rPr>
      <t>ВК 2.4</t>
    </r>
    <r>
      <rPr>
        <sz val="11"/>
        <rFont val="Calibri"/>
        <family val="2"/>
        <charset val="204"/>
        <scheme val="minor"/>
      </rPr>
      <t xml:space="preserve"> Організація тренувань в онлайн-форматі
</t>
    </r>
    <r>
      <rPr>
        <b/>
        <sz val="11"/>
        <rFont val="Calibri"/>
        <family val="2"/>
        <charset val="204"/>
        <scheme val="minor"/>
      </rPr>
      <t>ВК 2.5</t>
    </r>
    <r>
      <rPr>
        <sz val="11"/>
        <rFont val="Calibri"/>
        <family val="2"/>
        <charset val="204"/>
        <scheme val="minor"/>
      </rPr>
      <t xml:space="preserve"> Інтерактивні технології в спорті та фітнесі
</t>
    </r>
    <r>
      <rPr>
        <b/>
        <sz val="11"/>
        <rFont val="Calibri"/>
        <family val="2"/>
        <charset val="204"/>
        <scheme val="minor"/>
      </rPr>
      <t>ВК 2.6</t>
    </r>
    <r>
      <rPr>
        <sz val="11"/>
        <rFont val="Calibri"/>
        <family val="2"/>
        <charset val="204"/>
        <scheme val="minor"/>
      </rPr>
      <t xml:space="preserve"> Високоінтенсивні інтервальні тренування
</t>
    </r>
    <r>
      <rPr>
        <b/>
        <sz val="11"/>
        <rFont val="Calibri"/>
        <family val="2"/>
        <charset val="204"/>
        <scheme val="minor"/>
      </rPr>
      <t>ВК 2.7</t>
    </r>
    <r>
      <rPr>
        <sz val="11"/>
        <rFont val="Calibri"/>
        <family val="2"/>
        <charset val="204"/>
        <scheme val="minor"/>
      </rPr>
      <t xml:space="preserve"> Основи викладання сучасних видів спорту
</t>
    </r>
    <r>
      <rPr>
        <b/>
        <sz val="11"/>
        <rFont val="Calibri"/>
        <family val="2"/>
        <charset val="204"/>
        <scheme val="minor"/>
      </rPr>
      <t>ВК 2.8</t>
    </r>
    <r>
      <rPr>
        <sz val="11"/>
        <rFont val="Calibri"/>
        <family val="2"/>
        <charset val="204"/>
        <scheme val="minor"/>
      </rPr>
      <t xml:space="preserve"> Спортивні споруди та тренажерне обладнання
</t>
    </r>
    <r>
      <rPr>
        <b/>
        <sz val="11"/>
        <rFont val="Calibri"/>
        <family val="2"/>
        <charset val="204"/>
        <scheme val="minor"/>
      </rPr>
      <t xml:space="preserve">ВК 2.9 </t>
    </r>
    <r>
      <rPr>
        <sz val="11"/>
        <rFont val="Calibri"/>
        <family val="2"/>
        <charset val="204"/>
        <scheme val="minor"/>
      </rPr>
      <t xml:space="preserve">Функціональний тренінг у військово-прикладній фізичній підготовці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ВК 2.10 </t>
    </r>
    <r>
      <rPr>
        <sz val="11"/>
        <rFont val="Calibri"/>
        <family val="2"/>
        <charset val="204"/>
        <scheme val="minor"/>
      </rPr>
      <t>Методика проведення групових та функціональних фітнес-програм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</si>
</sst>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2\.0"/>
    <numFmt numFmtId="165" formatCode="0_ ;\-0\ "/>
    <numFmt numFmtId="166" formatCode="\2\-\7"/>
    <numFmt numFmtId="167" formatCode="\1\-\7"/>
    <numFmt numFmtId="168" formatCode="\1\-\5"/>
  </numFmts>
  <fonts count="3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name val="Times New Roman Cyr"/>
      <charset val="204"/>
    </font>
    <font>
      <sz val="12"/>
      <name val="Times New Roman Cyr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10"/>
      <name val="Calibri"/>
      <family val="2"/>
      <charset val="204"/>
      <scheme val="minor"/>
    </font>
    <font>
      <sz val="8"/>
      <color indexed="56"/>
      <name val="Calibri"/>
      <family val="2"/>
      <charset val="204"/>
      <scheme val="minor"/>
    </font>
    <font>
      <sz val="11"/>
      <color indexed="5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3" fillId="0" borderId="7" xfId="0" applyFont="1" applyBorder="1" applyAlignment="1">
      <alignment horizontal="center"/>
    </xf>
    <xf numFmtId="0" fontId="1" fillId="0" borderId="0" xfId="0" applyFont="1" applyAlignment="1"/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7" xfId="0" applyFont="1" applyFill="1" applyBorder="1"/>
    <xf numFmtId="0" fontId="19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0" fillId="0" borderId="7" xfId="0" applyFont="1" applyBorder="1"/>
    <xf numFmtId="0" fontId="21" fillId="0" borderId="4" xfId="0" applyFont="1" applyFill="1" applyBorder="1" applyAlignment="1">
      <alignment horizontal="center"/>
    </xf>
    <xf numFmtId="0" fontId="20" fillId="0" borderId="0" xfId="0" applyFont="1"/>
    <xf numFmtId="0" fontId="19" fillId="0" borderId="7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Fill="1"/>
    <xf numFmtId="0" fontId="20" fillId="0" borderId="0" xfId="0" applyFont="1" applyFill="1" applyAlignment="1"/>
    <xf numFmtId="0" fontId="21" fillId="0" borderId="0" xfId="0" applyFont="1" applyAlignment="1"/>
    <xf numFmtId="0" fontId="21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5" fillId="0" borderId="0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vertical="top"/>
    </xf>
    <xf numFmtId="0" fontId="9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2" fontId="0" fillId="2" borderId="0" xfId="0" applyNumberFormat="1" applyFont="1" applyFill="1"/>
    <xf numFmtId="0" fontId="11" fillId="2" borderId="0" xfId="0" applyFont="1" applyFill="1" applyAlignment="1">
      <alignment horizontal="centerContinuous"/>
    </xf>
    <xf numFmtId="0" fontId="0" fillId="2" borderId="0" xfId="0" applyFont="1" applyFill="1" applyBorder="1" applyAlignment="1">
      <alignment horizontal="centerContinuous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1" fontId="14" fillId="2" borderId="0" xfId="0" applyNumberFormat="1" applyFont="1" applyFill="1" applyBorder="1"/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1" fontId="15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Alignment="1">
      <alignment wrapText="1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 wrapText="1"/>
    </xf>
    <xf numFmtId="0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0" xfId="0" applyNumberFormat="1" applyFont="1" applyFill="1" applyBorder="1"/>
    <xf numFmtId="1" fontId="13" fillId="2" borderId="0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/>
    <xf numFmtId="0" fontId="10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0" xfId="0" applyNumberFormat="1" applyFont="1" applyFill="1"/>
    <xf numFmtId="0" fontId="12" fillId="2" borderId="0" xfId="0" applyFont="1" applyFill="1" applyAlignment="1">
      <alignment horizontal="centerContinuous"/>
    </xf>
    <xf numFmtId="0" fontId="12" fillId="2" borderId="0" xfId="0" applyFont="1" applyFill="1" applyBorder="1" applyAlignment="1">
      <alignment horizontal="centerContinuous"/>
    </xf>
    <xf numFmtId="49" fontId="12" fillId="2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wrapText="1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1" fontId="12" fillId="2" borderId="7" xfId="0" applyNumberFormat="1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/>
    <xf numFmtId="1" fontId="28" fillId="2" borderId="7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49" fontId="28" fillId="2" borderId="7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1" fontId="12" fillId="2" borderId="5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66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2" fillId="2" borderId="7" xfId="0" applyNumberFormat="1" applyFont="1" applyFill="1" applyBorder="1" applyAlignment="1" applyProtection="1">
      <alignment horizontal="center" vertical="center"/>
      <protection locked="0"/>
    </xf>
    <xf numFmtId="167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" fontId="1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/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wrapText="1"/>
    </xf>
    <xf numFmtId="1" fontId="10" fillId="2" borderId="7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0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7" xfId="0" applyFont="1" applyFill="1" applyBorder="1" applyAlignment="1">
      <alignment vertical="center" wrapText="1"/>
    </xf>
    <xf numFmtId="0" fontId="0" fillId="2" borderId="7" xfId="0" applyFont="1" applyFill="1" applyBorder="1"/>
    <xf numFmtId="0" fontId="12" fillId="2" borderId="7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 applyProtection="1">
      <alignment horizontal="center" vertical="center"/>
      <protection locked="0"/>
    </xf>
    <xf numFmtId="167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165" fontId="12" fillId="2" borderId="10" xfId="0" applyNumberFormat="1" applyFont="1" applyFill="1" applyBorder="1" applyAlignment="1" applyProtection="1">
      <alignment horizontal="center" vertical="center"/>
      <protection locked="0"/>
    </xf>
    <xf numFmtId="167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0" xfId="0" applyNumberFormat="1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4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vertical="center" wrapText="1"/>
      <protection locked="0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1" fontId="12" fillId="2" borderId="7" xfId="0" applyNumberFormat="1" applyFont="1" applyFill="1" applyBorder="1"/>
    <xf numFmtId="1" fontId="12" fillId="2" borderId="10" xfId="0" applyNumberFormat="1" applyFont="1" applyFill="1" applyBorder="1"/>
    <xf numFmtId="1" fontId="12" fillId="2" borderId="4" xfId="0" applyNumberFormat="1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31" fillId="2" borderId="7" xfId="0" applyNumberFormat="1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0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68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/>
    <xf numFmtId="1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2" borderId="0" xfId="0" applyNumberFormat="1" applyFont="1" applyFill="1" applyBorder="1" applyAlignment="1">
      <alignment horizontal="center" vertical="center"/>
    </xf>
    <xf numFmtId="0" fontId="32" fillId="2" borderId="7" xfId="0" applyFont="1" applyFill="1" applyBorder="1"/>
    <xf numFmtId="0" fontId="32" fillId="2" borderId="7" xfId="0" applyNumberFormat="1" applyFont="1" applyFill="1" applyBorder="1" applyAlignment="1">
      <alignment horizontal="center" vertical="center"/>
    </xf>
    <xf numFmtId="0" fontId="32" fillId="2" borderId="0" xfId="0" applyFont="1" applyFill="1"/>
    <xf numFmtId="49" fontId="32" fillId="2" borderId="5" xfId="0" applyNumberFormat="1" applyFont="1" applyFill="1" applyBorder="1" applyAlignment="1">
      <alignment horizontal="center" vertical="center"/>
    </xf>
    <xf numFmtId="1" fontId="33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5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 textRotation="90"/>
    </xf>
    <xf numFmtId="0" fontId="19" fillId="0" borderId="5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textRotation="90" wrapText="1"/>
    </xf>
    <xf numFmtId="0" fontId="28" fillId="2" borderId="10" xfId="0" applyFont="1" applyFill="1" applyBorder="1" applyAlignment="1">
      <alignment horizontal="center" vertical="center" textRotation="90" wrapText="1"/>
    </xf>
    <xf numFmtId="0" fontId="28" fillId="2" borderId="5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 textRotation="90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/>
    </xf>
    <xf numFmtId="0" fontId="12" fillId="2" borderId="3" xfId="0" applyFont="1" applyFill="1" applyBorder="1"/>
    <xf numFmtId="0" fontId="10" fillId="2" borderId="2" xfId="0" applyFont="1" applyFill="1" applyBorder="1" applyAlignment="1" applyProtection="1">
      <alignment horizontal="right" wrapText="1"/>
      <protection locked="0"/>
    </xf>
    <xf numFmtId="0" fontId="10" fillId="2" borderId="4" xfId="0" applyFont="1" applyFill="1" applyBorder="1" applyAlignment="1" applyProtection="1">
      <alignment horizontal="right" wrapText="1"/>
      <protection locked="0"/>
    </xf>
    <xf numFmtId="0" fontId="27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7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2" fontId="13" fillId="2" borderId="7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/>
    </xf>
    <xf numFmtId="0" fontId="10" fillId="2" borderId="10" xfId="0" applyFont="1" applyFill="1" applyBorder="1" applyAlignment="1">
      <alignment horizontal="center" vertical="center" textRotation="90"/>
    </xf>
    <xf numFmtId="0" fontId="12" fillId="2" borderId="10" xfId="0" applyFont="1" applyFill="1" applyBorder="1" applyAlignment="1">
      <alignment horizontal="center" vertical="center" textRotation="90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28" fillId="2" borderId="7" xfId="0" applyFont="1" applyFill="1" applyBorder="1" applyAlignment="1">
      <alignment horizontal="center" vertical="center" textRotation="90" wrapText="1"/>
    </xf>
    <xf numFmtId="164" fontId="10" fillId="2" borderId="2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1" fontId="12" fillId="2" borderId="0" xfId="0" applyNumberFormat="1" applyFont="1" applyFill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zoomScaleNormal="100" workbookViewId="0">
      <selection activeCell="AQ12" sqref="AQ12"/>
    </sheetView>
  </sheetViews>
  <sheetFormatPr defaultRowHeight="15" x14ac:dyDescent="0.25"/>
  <cols>
    <col min="1" max="1" width="3.42578125" customWidth="1"/>
    <col min="2" max="3" width="2.42578125" customWidth="1"/>
    <col min="4" max="4" width="2.7109375" customWidth="1"/>
    <col min="5" max="5" width="2.85546875" customWidth="1"/>
    <col min="6" max="7" width="3" customWidth="1"/>
    <col min="8" max="10" width="2.7109375" customWidth="1"/>
    <col min="11" max="11" width="2.85546875" customWidth="1"/>
    <col min="12" max="12" width="2.7109375" customWidth="1"/>
    <col min="13" max="15" width="2.85546875" customWidth="1"/>
    <col min="16" max="20" width="2.7109375" customWidth="1"/>
    <col min="21" max="21" width="3" customWidth="1"/>
    <col min="22" max="28" width="2.7109375" customWidth="1"/>
    <col min="29" max="29" width="2.85546875" customWidth="1"/>
    <col min="30" max="32" width="2.7109375" customWidth="1"/>
    <col min="33" max="33" width="3" customWidth="1"/>
    <col min="34" max="35" width="2.85546875" customWidth="1"/>
    <col min="36" max="37" width="2.7109375" customWidth="1"/>
    <col min="38" max="38" width="2.85546875" customWidth="1"/>
    <col min="39" max="40" width="2.7109375" customWidth="1"/>
    <col min="41" max="41" width="2.85546875" customWidth="1"/>
    <col min="42" max="43" width="2.7109375" customWidth="1"/>
    <col min="44" max="44" width="2.85546875" customWidth="1"/>
    <col min="45" max="46" width="2.7109375" customWidth="1"/>
    <col min="47" max="47" width="3.140625" customWidth="1"/>
    <col min="48" max="49" width="3" customWidth="1"/>
    <col min="50" max="50" width="2.85546875" customWidth="1"/>
    <col min="51" max="51" width="2.5703125" customWidth="1"/>
    <col min="52" max="53" width="2.7109375" customWidth="1"/>
  </cols>
  <sheetData>
    <row r="1" spans="1:53" ht="57.75" customHeight="1" x14ac:dyDescent="0.3">
      <c r="B1" s="2"/>
      <c r="C1" s="2"/>
      <c r="D1" s="2"/>
      <c r="E1" s="224" t="s">
        <v>212</v>
      </c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51"/>
    </row>
    <row r="3" spans="1:53" s="13" customFormat="1" ht="12" customHeight="1" x14ac:dyDescent="0.25">
      <c r="A3" s="206" t="s">
        <v>24</v>
      </c>
      <c r="B3" s="215" t="s">
        <v>202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216" t="s">
        <v>213</v>
      </c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7"/>
    </row>
    <row r="4" spans="1:53" s="13" customFormat="1" ht="15" customHeight="1" x14ac:dyDescent="0.25">
      <c r="A4" s="207"/>
      <c r="B4" s="209" t="s">
        <v>0</v>
      </c>
      <c r="C4" s="210"/>
      <c r="D4" s="210"/>
      <c r="E4" s="210"/>
      <c r="F4" s="201">
        <v>28</v>
      </c>
      <c r="G4" s="209" t="s">
        <v>74</v>
      </c>
      <c r="H4" s="210"/>
      <c r="I4" s="210"/>
      <c r="J4" s="211"/>
      <c r="K4" s="209" t="s">
        <v>1</v>
      </c>
      <c r="L4" s="210"/>
      <c r="M4" s="210"/>
      <c r="N4" s="211"/>
      <c r="O4" s="13">
        <v>30</v>
      </c>
      <c r="P4" s="212" t="s">
        <v>2</v>
      </c>
      <c r="Q4" s="213"/>
      <c r="R4" s="214"/>
      <c r="S4" s="181">
        <v>28</v>
      </c>
      <c r="T4" s="218" t="s">
        <v>3</v>
      </c>
      <c r="U4" s="219"/>
      <c r="V4" s="219"/>
      <c r="W4" s="220"/>
      <c r="X4" s="212" t="s">
        <v>4</v>
      </c>
      <c r="Y4" s="213"/>
      <c r="Z4" s="213"/>
      <c r="AA4" s="214"/>
      <c r="AB4" s="209" t="s">
        <v>5</v>
      </c>
      <c r="AC4" s="210"/>
      <c r="AD4" s="210"/>
      <c r="AE4" s="210"/>
      <c r="AF4" s="180">
        <v>29</v>
      </c>
      <c r="AG4" s="209" t="s">
        <v>6</v>
      </c>
      <c r="AH4" s="210"/>
      <c r="AI4" s="210"/>
      <c r="AJ4" s="180">
        <v>26</v>
      </c>
      <c r="AK4" s="209" t="s">
        <v>7</v>
      </c>
      <c r="AL4" s="210"/>
      <c r="AM4" s="210"/>
      <c r="AN4" s="211"/>
      <c r="AO4" s="13">
        <v>31</v>
      </c>
      <c r="AP4" s="218" t="s">
        <v>8</v>
      </c>
      <c r="AQ4" s="219"/>
      <c r="AR4" s="220"/>
      <c r="AS4" s="180">
        <v>28</v>
      </c>
      <c r="AT4" s="221" t="s">
        <v>9</v>
      </c>
      <c r="AU4" s="222"/>
      <c r="AV4" s="222"/>
      <c r="AW4" s="223"/>
      <c r="AX4" s="218" t="s">
        <v>10</v>
      </c>
      <c r="AY4" s="219"/>
      <c r="AZ4" s="219"/>
      <c r="BA4" s="220"/>
    </row>
    <row r="5" spans="1:53" s="13" customFormat="1" ht="12" x14ac:dyDescent="0.25">
      <c r="A5" s="207"/>
      <c r="B5" s="92">
        <v>1</v>
      </c>
      <c r="C5" s="91">
        <v>7</v>
      </c>
      <c r="D5" s="91">
        <v>14</v>
      </c>
      <c r="E5" s="91">
        <v>21</v>
      </c>
      <c r="F5" s="91" t="s">
        <v>174</v>
      </c>
      <c r="G5" s="46">
        <v>5</v>
      </c>
      <c r="H5" s="46">
        <v>12</v>
      </c>
      <c r="I5" s="46">
        <v>19</v>
      </c>
      <c r="J5" s="46">
        <v>26</v>
      </c>
      <c r="K5" s="46">
        <v>2</v>
      </c>
      <c r="L5" s="46">
        <v>9</v>
      </c>
      <c r="M5" s="46">
        <v>16</v>
      </c>
      <c r="N5" s="46">
        <v>23</v>
      </c>
      <c r="O5" s="46" t="s">
        <v>214</v>
      </c>
      <c r="P5" s="46">
        <v>7</v>
      </c>
      <c r="Q5" s="46">
        <v>14</v>
      </c>
      <c r="R5" s="46">
        <v>21</v>
      </c>
      <c r="S5" s="46" t="s">
        <v>175</v>
      </c>
      <c r="T5" s="13">
        <v>4</v>
      </c>
      <c r="U5" s="201">
        <v>11</v>
      </c>
      <c r="V5" s="201">
        <v>18</v>
      </c>
      <c r="W5" s="201">
        <v>25</v>
      </c>
      <c r="X5" s="46">
        <v>1</v>
      </c>
      <c r="Y5" s="46">
        <v>8</v>
      </c>
      <c r="Z5" s="46">
        <v>15</v>
      </c>
      <c r="AA5" s="46">
        <v>22</v>
      </c>
      <c r="AB5" s="46">
        <v>1</v>
      </c>
      <c r="AC5" s="46">
        <v>8</v>
      </c>
      <c r="AD5" s="46">
        <v>15</v>
      </c>
      <c r="AE5" s="46">
        <v>22</v>
      </c>
      <c r="AF5" s="46" t="s">
        <v>135</v>
      </c>
      <c r="AG5" s="46">
        <v>5</v>
      </c>
      <c r="AH5" s="46">
        <v>12</v>
      </c>
      <c r="AI5" s="46">
        <v>19</v>
      </c>
      <c r="AJ5" s="90" t="s">
        <v>151</v>
      </c>
      <c r="AK5" s="13">
        <v>3</v>
      </c>
      <c r="AL5" s="46">
        <v>10</v>
      </c>
      <c r="AM5" s="46">
        <v>17</v>
      </c>
      <c r="AN5" s="46">
        <v>24</v>
      </c>
      <c r="AO5" s="90" t="s">
        <v>75</v>
      </c>
      <c r="AP5" s="46">
        <v>7</v>
      </c>
      <c r="AQ5" s="46">
        <v>14</v>
      </c>
      <c r="AR5" s="46">
        <v>21</v>
      </c>
      <c r="AS5" s="96" t="s">
        <v>176</v>
      </c>
      <c r="AT5" s="46">
        <v>5</v>
      </c>
      <c r="AU5" s="46">
        <v>12</v>
      </c>
      <c r="AV5" s="46">
        <v>19</v>
      </c>
      <c r="AW5" s="46">
        <v>26</v>
      </c>
      <c r="AX5" s="169">
        <v>2</v>
      </c>
      <c r="AY5" s="169">
        <v>9</v>
      </c>
      <c r="AZ5" s="169">
        <v>16</v>
      </c>
      <c r="BA5" s="169">
        <v>23</v>
      </c>
    </row>
    <row r="6" spans="1:53" s="13" customFormat="1" ht="12" x14ac:dyDescent="0.25">
      <c r="A6" s="207"/>
      <c r="B6" s="92"/>
      <c r="C6" s="91"/>
      <c r="D6" s="91"/>
      <c r="E6" s="91"/>
      <c r="F6" s="91">
        <v>3</v>
      </c>
      <c r="G6" s="46"/>
      <c r="H6" s="46"/>
      <c r="I6" s="46"/>
      <c r="J6" s="46"/>
      <c r="K6" s="46"/>
      <c r="L6" s="46"/>
      <c r="M6" s="46"/>
      <c r="N6" s="46"/>
      <c r="O6" s="46">
        <v>5</v>
      </c>
      <c r="P6" s="46"/>
      <c r="Q6" s="46"/>
      <c r="R6" s="46"/>
      <c r="S6" s="46">
        <v>2</v>
      </c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>
        <v>3</v>
      </c>
      <c r="AG6" s="46"/>
      <c r="AH6" s="46"/>
      <c r="AI6" s="46"/>
      <c r="AJ6" s="46">
        <v>1</v>
      </c>
      <c r="AK6" s="90"/>
      <c r="AL6" s="46"/>
      <c r="AM6" s="46"/>
      <c r="AN6" s="46"/>
      <c r="AO6" s="46">
        <v>5</v>
      </c>
      <c r="AP6" s="46"/>
      <c r="AQ6" s="46"/>
      <c r="AR6" s="46"/>
      <c r="AS6" s="46">
        <v>3</v>
      </c>
      <c r="AT6" s="46"/>
      <c r="AU6" s="46"/>
      <c r="AV6" s="46"/>
      <c r="AW6" s="46"/>
      <c r="AX6" s="169"/>
      <c r="AY6" s="169"/>
      <c r="AZ6" s="169"/>
      <c r="BA6" s="169"/>
    </row>
    <row r="7" spans="1:53" s="13" customFormat="1" ht="12" x14ac:dyDescent="0.25">
      <c r="A7" s="207"/>
      <c r="B7" s="92">
        <v>5</v>
      </c>
      <c r="C7" s="91">
        <v>12</v>
      </c>
      <c r="D7" s="91">
        <v>19</v>
      </c>
      <c r="E7" s="91">
        <v>26</v>
      </c>
      <c r="F7" s="91" t="s">
        <v>14</v>
      </c>
      <c r="G7" s="46">
        <v>10</v>
      </c>
      <c r="H7" s="46">
        <v>17</v>
      </c>
      <c r="I7" s="46">
        <v>24</v>
      </c>
      <c r="J7" s="96">
        <v>31</v>
      </c>
      <c r="K7" s="46">
        <v>7</v>
      </c>
      <c r="L7" s="46">
        <v>14</v>
      </c>
      <c r="M7" s="46">
        <v>21</v>
      </c>
      <c r="N7" s="46">
        <v>28</v>
      </c>
      <c r="O7" s="46" t="s">
        <v>175</v>
      </c>
      <c r="P7" s="46">
        <v>12</v>
      </c>
      <c r="Q7" s="46">
        <v>19</v>
      </c>
      <c r="R7" s="46">
        <v>26</v>
      </c>
      <c r="S7" s="46" t="s">
        <v>80</v>
      </c>
      <c r="T7" s="13">
        <v>9</v>
      </c>
      <c r="U7" s="46">
        <v>16</v>
      </c>
      <c r="V7" s="46">
        <v>23</v>
      </c>
      <c r="W7" s="46">
        <v>30</v>
      </c>
      <c r="X7" s="46">
        <v>6</v>
      </c>
      <c r="Y7" s="46">
        <v>13</v>
      </c>
      <c r="Z7" s="46">
        <v>20</v>
      </c>
      <c r="AA7" s="46">
        <v>27</v>
      </c>
      <c r="AB7" s="46">
        <v>6</v>
      </c>
      <c r="AC7" s="46">
        <v>13</v>
      </c>
      <c r="AD7" s="46">
        <v>20</v>
      </c>
      <c r="AE7" s="46">
        <v>27</v>
      </c>
      <c r="AF7" s="96" t="s">
        <v>151</v>
      </c>
      <c r="AG7" s="46">
        <v>10</v>
      </c>
      <c r="AH7" s="46">
        <v>17</v>
      </c>
      <c r="AI7" s="46">
        <v>24</v>
      </c>
      <c r="AJ7" s="90" t="s">
        <v>75</v>
      </c>
      <c r="AK7" s="13">
        <v>8</v>
      </c>
      <c r="AL7" s="46">
        <v>15</v>
      </c>
      <c r="AM7" s="46">
        <v>22</v>
      </c>
      <c r="AN7" s="46">
        <v>29</v>
      </c>
      <c r="AO7" s="46" t="s">
        <v>176</v>
      </c>
      <c r="AP7" s="46">
        <v>12</v>
      </c>
      <c r="AQ7" s="46">
        <v>19</v>
      </c>
      <c r="AR7" s="46">
        <v>26</v>
      </c>
      <c r="AS7" s="96" t="s">
        <v>76</v>
      </c>
      <c r="AT7" s="46">
        <v>10</v>
      </c>
      <c r="AU7" s="46">
        <v>17</v>
      </c>
      <c r="AV7" s="46">
        <v>24</v>
      </c>
      <c r="AW7" s="46">
        <v>31</v>
      </c>
      <c r="AX7" s="169">
        <v>7</v>
      </c>
      <c r="AY7" s="169">
        <v>14</v>
      </c>
      <c r="AZ7" s="169">
        <v>21</v>
      </c>
      <c r="BA7" s="169">
        <v>28</v>
      </c>
    </row>
    <row r="8" spans="1:53" s="13" customFormat="1" ht="13.5" customHeight="1" x14ac:dyDescent="0.25">
      <c r="A8" s="208"/>
      <c r="B8" s="14">
        <v>1</v>
      </c>
      <c r="C8" s="14">
        <f t="shared" ref="C8" si="0">B8+1</f>
        <v>2</v>
      </c>
      <c r="D8" s="14">
        <f>C8+1</f>
        <v>3</v>
      </c>
      <c r="E8" s="14">
        <f>D8+1</f>
        <v>4</v>
      </c>
      <c r="F8" s="14">
        <f>E8+1</f>
        <v>5</v>
      </c>
      <c r="G8" s="14">
        <f>F8+1</f>
        <v>6</v>
      </c>
      <c r="H8" s="14">
        <f>G8+1</f>
        <v>7</v>
      </c>
      <c r="I8" s="14">
        <v>8</v>
      </c>
      <c r="J8" s="14">
        <f>I8+1</f>
        <v>9</v>
      </c>
      <c r="K8" s="14">
        <f>J8+1</f>
        <v>10</v>
      </c>
      <c r="L8" s="14">
        <v>11</v>
      </c>
      <c r="M8" s="14">
        <f t="shared" ref="M8:T8" si="1">L8+1</f>
        <v>12</v>
      </c>
      <c r="N8" s="14">
        <f t="shared" si="1"/>
        <v>13</v>
      </c>
      <c r="O8" s="14">
        <f t="shared" si="1"/>
        <v>14</v>
      </c>
      <c r="P8" s="14">
        <f t="shared" si="1"/>
        <v>15</v>
      </c>
      <c r="Q8" s="14">
        <f t="shared" si="1"/>
        <v>16</v>
      </c>
      <c r="R8" s="14">
        <f t="shared" si="1"/>
        <v>17</v>
      </c>
      <c r="S8" s="14">
        <f t="shared" si="1"/>
        <v>18</v>
      </c>
      <c r="T8" s="14">
        <f t="shared" si="1"/>
        <v>19</v>
      </c>
      <c r="U8" s="14">
        <f t="shared" ref="U8:AE8" si="2">T8+1</f>
        <v>20</v>
      </c>
      <c r="V8" s="14">
        <f t="shared" si="2"/>
        <v>21</v>
      </c>
      <c r="W8" s="14">
        <f t="shared" si="2"/>
        <v>22</v>
      </c>
      <c r="X8" s="14">
        <f t="shared" si="2"/>
        <v>23</v>
      </c>
      <c r="Y8" s="14">
        <f t="shared" si="2"/>
        <v>24</v>
      </c>
      <c r="Z8" s="14">
        <f t="shared" si="2"/>
        <v>25</v>
      </c>
      <c r="AA8" s="14">
        <f t="shared" si="2"/>
        <v>26</v>
      </c>
      <c r="AB8" s="14">
        <f t="shared" si="2"/>
        <v>27</v>
      </c>
      <c r="AC8" s="14">
        <f t="shared" si="2"/>
        <v>28</v>
      </c>
      <c r="AD8" s="14">
        <f t="shared" si="2"/>
        <v>29</v>
      </c>
      <c r="AE8" s="14">
        <f t="shared" si="2"/>
        <v>30</v>
      </c>
      <c r="AF8" s="14">
        <f t="shared" ref="AF8:AH8" si="3">AE8+1</f>
        <v>31</v>
      </c>
      <c r="AG8" s="14">
        <f t="shared" si="3"/>
        <v>32</v>
      </c>
      <c r="AH8" s="14">
        <f t="shared" si="3"/>
        <v>33</v>
      </c>
      <c r="AI8" s="14">
        <f>AH8+1</f>
        <v>34</v>
      </c>
      <c r="AJ8" s="14">
        <f>AI8+1</f>
        <v>35</v>
      </c>
      <c r="AK8" s="14">
        <f>AJ8+1</f>
        <v>36</v>
      </c>
      <c r="AL8" s="14">
        <f t="shared" ref="AL8" si="4">AK8+1</f>
        <v>37</v>
      </c>
      <c r="AM8" s="14">
        <f t="shared" ref="AM8:AT8" si="5">AL8+1</f>
        <v>38</v>
      </c>
      <c r="AN8" s="14">
        <f t="shared" si="5"/>
        <v>39</v>
      </c>
      <c r="AO8" s="14">
        <f t="shared" si="5"/>
        <v>40</v>
      </c>
      <c r="AP8" s="14">
        <f t="shared" si="5"/>
        <v>41</v>
      </c>
      <c r="AQ8" s="14">
        <f t="shared" si="5"/>
        <v>42</v>
      </c>
      <c r="AR8" s="14">
        <f t="shared" si="5"/>
        <v>43</v>
      </c>
      <c r="AS8" s="14">
        <f t="shared" si="5"/>
        <v>44</v>
      </c>
      <c r="AT8" s="14">
        <f t="shared" si="5"/>
        <v>45</v>
      </c>
      <c r="AU8" s="15">
        <v>46</v>
      </c>
      <c r="AV8" s="15">
        <v>47</v>
      </c>
      <c r="AW8" s="14">
        <v>48</v>
      </c>
      <c r="AX8" s="14">
        <v>49</v>
      </c>
      <c r="AY8" s="14">
        <f>AX8+1</f>
        <v>50</v>
      </c>
      <c r="AZ8" s="14">
        <f>AY8+1</f>
        <v>51</v>
      </c>
      <c r="BA8" s="15">
        <v>52</v>
      </c>
    </row>
    <row r="9" spans="1:53" s="22" customFormat="1" ht="12" x14ac:dyDescent="0.2">
      <c r="A9" s="47" t="s">
        <v>15</v>
      </c>
      <c r="B9" s="16"/>
      <c r="C9" s="16"/>
      <c r="D9" s="16"/>
      <c r="E9" s="16"/>
      <c r="F9" s="16"/>
      <c r="G9" s="20"/>
      <c r="H9" s="20"/>
      <c r="I9" s="17" t="s">
        <v>16</v>
      </c>
      <c r="J9" s="17" t="s">
        <v>16</v>
      </c>
      <c r="K9" s="17"/>
      <c r="L9" s="48"/>
      <c r="M9" s="16"/>
      <c r="N9" s="16"/>
      <c r="O9" s="20"/>
      <c r="P9" s="20"/>
      <c r="Q9" s="15" t="s">
        <v>78</v>
      </c>
      <c r="R9" s="15" t="s">
        <v>78</v>
      </c>
      <c r="S9" s="18" t="s">
        <v>77</v>
      </c>
      <c r="T9" s="18" t="s">
        <v>77</v>
      </c>
      <c r="U9" s="18" t="s">
        <v>77</v>
      </c>
      <c r="V9" s="18" t="s">
        <v>77</v>
      </c>
      <c r="W9" s="18" t="s">
        <v>77</v>
      </c>
      <c r="X9" s="21"/>
      <c r="Y9" s="19"/>
      <c r="Z9" s="16"/>
      <c r="AA9" s="16"/>
      <c r="AB9" s="20"/>
      <c r="AC9" s="20"/>
      <c r="AD9" s="17" t="s">
        <v>16</v>
      </c>
      <c r="AE9" s="17" t="s">
        <v>16</v>
      </c>
      <c r="AF9" s="20"/>
      <c r="AG9" s="17"/>
      <c r="AH9" s="17"/>
      <c r="AI9" s="17"/>
      <c r="AJ9" s="17"/>
      <c r="AK9" s="20"/>
      <c r="AL9" s="20"/>
      <c r="AM9" s="15" t="s">
        <v>78</v>
      </c>
      <c r="AN9" s="15" t="s">
        <v>78</v>
      </c>
      <c r="AO9" s="17">
        <v>0</v>
      </c>
      <c r="AP9" s="17">
        <v>0</v>
      </c>
      <c r="AQ9" s="17">
        <v>0</v>
      </c>
      <c r="AR9" s="17">
        <v>0</v>
      </c>
      <c r="AS9" s="18" t="s">
        <v>77</v>
      </c>
      <c r="AT9" s="18" t="s">
        <v>77</v>
      </c>
      <c r="AU9" s="18" t="s">
        <v>77</v>
      </c>
      <c r="AV9" s="18" t="s">
        <v>77</v>
      </c>
      <c r="AW9" s="18" t="s">
        <v>77</v>
      </c>
      <c r="AX9" s="18" t="s">
        <v>77</v>
      </c>
      <c r="AY9" s="18" t="s">
        <v>77</v>
      </c>
      <c r="AZ9" s="18" t="s">
        <v>77</v>
      </c>
      <c r="BA9" s="18" t="s">
        <v>77</v>
      </c>
    </row>
    <row r="10" spans="1:53" s="22" customFormat="1" ht="12" x14ac:dyDescent="0.2">
      <c r="A10" s="47" t="s">
        <v>13</v>
      </c>
      <c r="B10" s="16"/>
      <c r="C10" s="16"/>
      <c r="D10" s="16"/>
      <c r="E10" s="16"/>
      <c r="F10" s="16"/>
      <c r="G10" s="20"/>
      <c r="H10" s="20"/>
      <c r="I10" s="17" t="s">
        <v>16</v>
      </c>
      <c r="J10" s="17" t="s">
        <v>16</v>
      </c>
      <c r="K10" s="17"/>
      <c r="L10" s="48"/>
      <c r="M10" s="16"/>
      <c r="N10" s="16"/>
      <c r="O10" s="20"/>
      <c r="P10" s="20"/>
      <c r="Q10" s="15" t="s">
        <v>78</v>
      </c>
      <c r="R10" s="15" t="s">
        <v>78</v>
      </c>
      <c r="S10" s="18" t="s">
        <v>77</v>
      </c>
      <c r="T10" s="18" t="s">
        <v>77</v>
      </c>
      <c r="U10" s="18" t="s">
        <v>77</v>
      </c>
      <c r="V10" s="18" t="s">
        <v>77</v>
      </c>
      <c r="W10" s="18" t="s">
        <v>77</v>
      </c>
      <c r="X10" s="21"/>
      <c r="Y10" s="19"/>
      <c r="Z10" s="16"/>
      <c r="AA10" s="16"/>
      <c r="AB10" s="20"/>
      <c r="AC10" s="20"/>
      <c r="AD10" s="17" t="s">
        <v>16</v>
      </c>
      <c r="AE10" s="17" t="s">
        <v>16</v>
      </c>
      <c r="AF10" s="20"/>
      <c r="AG10" s="17"/>
      <c r="AH10" s="17"/>
      <c r="AI10" s="17"/>
      <c r="AJ10" s="17"/>
      <c r="AK10" s="20"/>
      <c r="AL10" s="20"/>
      <c r="AM10" s="15" t="s">
        <v>78</v>
      </c>
      <c r="AN10" s="15" t="s">
        <v>78</v>
      </c>
      <c r="AO10" s="17">
        <v>0</v>
      </c>
      <c r="AP10" s="17">
        <v>0</v>
      </c>
      <c r="AQ10" s="17">
        <v>0</v>
      </c>
      <c r="AR10" s="17">
        <v>0</v>
      </c>
      <c r="AS10" s="18" t="s">
        <v>77</v>
      </c>
      <c r="AT10" s="18" t="s">
        <v>77</v>
      </c>
      <c r="AU10" s="18" t="s">
        <v>77</v>
      </c>
      <c r="AV10" s="18" t="s">
        <v>77</v>
      </c>
      <c r="AW10" s="18" t="s">
        <v>77</v>
      </c>
      <c r="AX10" s="18" t="s">
        <v>77</v>
      </c>
      <c r="AY10" s="18" t="s">
        <v>77</v>
      </c>
      <c r="AZ10" s="18" t="s">
        <v>77</v>
      </c>
      <c r="BA10" s="18" t="s">
        <v>77</v>
      </c>
    </row>
    <row r="11" spans="1:53" s="22" customFormat="1" ht="12" x14ac:dyDescent="0.2">
      <c r="A11" s="47" t="s">
        <v>11</v>
      </c>
      <c r="B11" s="23"/>
      <c r="C11" s="23"/>
      <c r="D11" s="23"/>
      <c r="E11" s="23"/>
      <c r="F11" s="23"/>
      <c r="G11" s="20"/>
      <c r="H11" s="20"/>
      <c r="I11" s="17" t="s">
        <v>16</v>
      </c>
      <c r="J11" s="17" t="s">
        <v>16</v>
      </c>
      <c r="K11" s="17"/>
      <c r="L11" s="48"/>
      <c r="M11" s="16"/>
      <c r="N11" s="16"/>
      <c r="O11" s="20"/>
      <c r="P11" s="20"/>
      <c r="Q11" s="15" t="s">
        <v>78</v>
      </c>
      <c r="R11" s="15" t="s">
        <v>78</v>
      </c>
      <c r="S11" s="18" t="s">
        <v>77</v>
      </c>
      <c r="T11" s="18" t="s">
        <v>77</v>
      </c>
      <c r="U11" s="18" t="s">
        <v>77</v>
      </c>
      <c r="V11" s="18" t="s">
        <v>77</v>
      </c>
      <c r="W11" s="18" t="s">
        <v>77</v>
      </c>
      <c r="X11" s="21"/>
      <c r="Y11" s="19"/>
      <c r="Z11" s="16"/>
      <c r="AA11" s="16"/>
      <c r="AB11" s="20"/>
      <c r="AC11" s="20"/>
      <c r="AD11" s="17" t="s">
        <v>16</v>
      </c>
      <c r="AE11" s="17" t="s">
        <v>16</v>
      </c>
      <c r="AF11" s="20"/>
      <c r="AG11" s="24"/>
      <c r="AH11" s="24"/>
      <c r="AI11" s="24"/>
      <c r="AJ11" s="24"/>
      <c r="AK11" s="20"/>
      <c r="AL11" s="20"/>
      <c r="AM11" s="15" t="s">
        <v>78</v>
      </c>
      <c r="AN11" s="15" t="s">
        <v>78</v>
      </c>
      <c r="AO11" s="24" t="s">
        <v>80</v>
      </c>
      <c r="AP11" s="24" t="s">
        <v>80</v>
      </c>
      <c r="AQ11" s="24" t="s">
        <v>80</v>
      </c>
      <c r="AR11" s="24" t="s">
        <v>80</v>
      </c>
      <c r="AS11" s="18" t="s">
        <v>77</v>
      </c>
      <c r="AT11" s="18" t="s">
        <v>77</v>
      </c>
      <c r="AU11" s="18" t="s">
        <v>77</v>
      </c>
      <c r="AV11" s="18" t="s">
        <v>77</v>
      </c>
      <c r="AW11" s="18" t="s">
        <v>77</v>
      </c>
      <c r="AX11" s="18" t="s">
        <v>77</v>
      </c>
      <c r="AY11" s="18" t="s">
        <v>77</v>
      </c>
      <c r="AZ11" s="18" t="s">
        <v>77</v>
      </c>
      <c r="BA11" s="18" t="s">
        <v>77</v>
      </c>
    </row>
    <row r="12" spans="1:53" s="22" customFormat="1" ht="12" x14ac:dyDescent="0.2">
      <c r="A12" s="47" t="s">
        <v>12</v>
      </c>
      <c r="B12" s="16"/>
      <c r="C12" s="16"/>
      <c r="D12" s="16"/>
      <c r="E12" s="16"/>
      <c r="F12" s="16"/>
      <c r="G12" s="20"/>
      <c r="H12" s="20"/>
      <c r="I12" s="17" t="s">
        <v>16</v>
      </c>
      <c r="J12" s="17" t="s">
        <v>16</v>
      </c>
      <c r="K12" s="17"/>
      <c r="L12" s="48"/>
      <c r="M12" s="16"/>
      <c r="N12" s="16"/>
      <c r="O12" s="20"/>
      <c r="P12" s="20"/>
      <c r="Q12" s="15" t="s">
        <v>78</v>
      </c>
      <c r="R12" s="15" t="s">
        <v>78</v>
      </c>
      <c r="S12" s="18" t="s">
        <v>77</v>
      </c>
      <c r="T12" s="18" t="s">
        <v>77</v>
      </c>
      <c r="U12" s="18" t="s">
        <v>77</v>
      </c>
      <c r="V12" s="18" t="s">
        <v>77</v>
      </c>
      <c r="W12" s="18" t="s">
        <v>77</v>
      </c>
      <c r="X12" s="21"/>
      <c r="Y12" s="19"/>
      <c r="Z12" s="16"/>
      <c r="AA12" s="16"/>
      <c r="AB12" s="16"/>
      <c r="AC12" s="20"/>
      <c r="AD12" s="17" t="s">
        <v>16</v>
      </c>
      <c r="AE12" s="17" t="s">
        <v>16</v>
      </c>
      <c r="AF12" s="20"/>
      <c r="AG12" s="24"/>
      <c r="AH12" s="24"/>
      <c r="AI12" s="24"/>
      <c r="AJ12" s="24"/>
      <c r="AK12" s="15" t="s">
        <v>78</v>
      </c>
      <c r="AL12" s="25" t="s">
        <v>78</v>
      </c>
      <c r="AM12" s="24" t="s">
        <v>14</v>
      </c>
      <c r="AN12" s="24" t="s">
        <v>14</v>
      </c>
      <c r="AO12" s="24" t="s">
        <v>14</v>
      </c>
      <c r="AP12" s="24" t="s">
        <v>14</v>
      </c>
      <c r="AQ12" s="24" t="s">
        <v>81</v>
      </c>
      <c r="AR12" s="20"/>
      <c r="AS12" s="18"/>
      <c r="AT12" s="18"/>
      <c r="AU12" s="18"/>
      <c r="AV12" s="18"/>
      <c r="AW12" s="18"/>
      <c r="AX12" s="18"/>
      <c r="AY12" s="23"/>
      <c r="AZ12" s="20"/>
      <c r="BA12" s="20"/>
    </row>
    <row r="13" spans="1:53" s="22" customFormat="1" ht="12" x14ac:dyDescent="0.2">
      <c r="A13" s="225" t="s">
        <v>17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</row>
    <row r="14" spans="1:53" s="22" customFormat="1" ht="12.75" thickBot="1" x14ac:dyDescent="0.25">
      <c r="B14" s="26"/>
      <c r="H14" s="27"/>
      <c r="I14" s="27"/>
      <c r="J14" s="27"/>
      <c r="K14" s="28"/>
      <c r="L14" s="28"/>
      <c r="M14" s="28"/>
      <c r="N14" s="28"/>
      <c r="O14" s="28"/>
      <c r="AR14" s="204"/>
      <c r="AS14" s="205"/>
      <c r="AT14" s="205"/>
      <c r="AU14" s="205"/>
      <c r="AV14" s="205"/>
      <c r="AW14" s="205"/>
      <c r="AX14" s="205"/>
      <c r="AY14" s="205"/>
    </row>
    <row r="15" spans="1:53" s="22" customFormat="1" ht="12.75" thickBot="1" x14ac:dyDescent="0.25">
      <c r="C15" s="29" t="s">
        <v>85</v>
      </c>
      <c r="D15" s="29"/>
      <c r="E15" s="29"/>
      <c r="F15" s="29"/>
      <c r="G15" s="29"/>
      <c r="H15" s="29"/>
      <c r="I15" s="29"/>
      <c r="J15" s="29"/>
      <c r="K15" s="29"/>
      <c r="L15" s="30"/>
      <c r="M15" s="31" t="s">
        <v>77</v>
      </c>
      <c r="N15" s="32" t="s">
        <v>82</v>
      </c>
      <c r="O15" s="32"/>
      <c r="P15" s="32"/>
      <c r="Q15" s="31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0">
        <v>0</v>
      </c>
      <c r="AE15" s="31" t="s">
        <v>77</v>
      </c>
      <c r="AF15" s="22" t="s">
        <v>134</v>
      </c>
      <c r="AS15" s="33"/>
      <c r="AT15" s="33"/>
      <c r="AU15" s="33"/>
      <c r="AV15" s="33"/>
      <c r="AW15" s="33"/>
      <c r="AX15" s="52"/>
      <c r="AY15" s="33"/>
    </row>
    <row r="16" spans="1:53" s="22" customFormat="1" ht="12.75" thickBot="1" x14ac:dyDescent="0.25">
      <c r="K16" s="31"/>
      <c r="L16" s="34" t="s">
        <v>78</v>
      </c>
      <c r="M16" s="31" t="s">
        <v>77</v>
      </c>
      <c r="N16" s="32" t="s">
        <v>83</v>
      </c>
      <c r="O16" s="32"/>
      <c r="P16" s="32"/>
      <c r="Q16" s="31"/>
      <c r="Y16" s="32"/>
      <c r="Z16" s="32"/>
      <c r="AA16" s="32"/>
      <c r="AB16" s="32"/>
      <c r="AD16" s="30" t="s">
        <v>80</v>
      </c>
      <c r="AE16" s="31" t="s">
        <v>77</v>
      </c>
      <c r="AF16" s="32" t="s">
        <v>133</v>
      </c>
      <c r="AG16" s="32"/>
      <c r="AH16" s="32"/>
      <c r="AI16" s="32"/>
      <c r="AJ16" s="32"/>
      <c r="AK16" s="32"/>
      <c r="AR16" s="35"/>
    </row>
    <row r="17" spans="1:51" s="22" customFormat="1" ht="12.75" thickBot="1" x14ac:dyDescent="0.25">
      <c r="K17" s="31"/>
      <c r="L17" s="36" t="s">
        <v>77</v>
      </c>
      <c r="M17" s="31" t="s">
        <v>77</v>
      </c>
      <c r="N17" s="22" t="s">
        <v>79</v>
      </c>
      <c r="O17" s="31"/>
      <c r="P17" s="37"/>
      <c r="Q17" s="31"/>
      <c r="Y17" s="32"/>
      <c r="Z17" s="32"/>
      <c r="AA17" s="32"/>
      <c r="AB17" s="32"/>
      <c r="AC17" s="32"/>
      <c r="AD17" s="30" t="s">
        <v>14</v>
      </c>
      <c r="AE17" s="31" t="s">
        <v>77</v>
      </c>
      <c r="AF17" s="22" t="s">
        <v>153</v>
      </c>
      <c r="AG17" s="32"/>
      <c r="AH17" s="32"/>
      <c r="AI17" s="32"/>
      <c r="AJ17" s="32"/>
      <c r="AK17" s="32"/>
      <c r="AL17" s="32"/>
      <c r="AM17" s="32"/>
      <c r="AN17" s="32"/>
      <c r="AO17" s="31"/>
    </row>
    <row r="18" spans="1:51" s="22" customFormat="1" ht="12.75" thickBot="1" x14ac:dyDescent="0.25">
      <c r="K18" s="31"/>
      <c r="L18" s="36" t="s">
        <v>16</v>
      </c>
      <c r="M18" s="31" t="s">
        <v>77</v>
      </c>
      <c r="N18" s="22" t="s">
        <v>84</v>
      </c>
      <c r="O18" s="32"/>
      <c r="P18" s="32"/>
      <c r="Q18" s="32"/>
      <c r="R18" s="32"/>
      <c r="S18" s="32"/>
      <c r="T18" s="32"/>
      <c r="Y18" s="32"/>
      <c r="Z18" s="32"/>
      <c r="AA18" s="32"/>
      <c r="AB18" s="32"/>
      <c r="AC18" s="32"/>
      <c r="AD18" s="36" t="s">
        <v>81</v>
      </c>
      <c r="AE18" s="31" t="s">
        <v>77</v>
      </c>
      <c r="AF18" s="38" t="s">
        <v>136</v>
      </c>
      <c r="AG18" s="38"/>
      <c r="AH18" s="38"/>
      <c r="AI18" s="38"/>
      <c r="AJ18" s="38"/>
      <c r="AK18" s="38"/>
      <c r="AL18" s="38"/>
      <c r="AM18" s="38"/>
      <c r="AN18" s="38"/>
      <c r="AO18" s="38"/>
    </row>
    <row r="19" spans="1:51" s="22" customFormat="1" ht="12.75" thickBot="1" x14ac:dyDescent="0.25">
      <c r="K19" s="31"/>
      <c r="L19" s="30">
        <v>0</v>
      </c>
      <c r="M19" s="31" t="s">
        <v>77</v>
      </c>
      <c r="N19" s="22" t="s">
        <v>173</v>
      </c>
      <c r="Y19" s="32"/>
      <c r="Z19" s="32"/>
      <c r="AA19" s="32"/>
      <c r="AB19" s="32"/>
      <c r="AC19" s="32"/>
    </row>
    <row r="20" spans="1:51" s="22" customFormat="1" ht="12" x14ac:dyDescent="0.2">
      <c r="K20" s="31"/>
      <c r="W20" s="39"/>
      <c r="X20" s="39"/>
      <c r="Y20" s="40"/>
      <c r="Z20" s="38"/>
      <c r="AA20" s="38"/>
      <c r="AB20" s="38"/>
      <c r="AC20" s="38"/>
    </row>
    <row r="21" spans="1:51" s="22" customFormat="1" ht="12" x14ac:dyDescent="0.2"/>
    <row r="22" spans="1:51" ht="15.75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</row>
    <row r="23" spans="1:5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</row>
    <row r="24" spans="1:5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50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</row>
    <row r="25" spans="1:5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</row>
    <row r="26" spans="1:5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</row>
    <row r="27" spans="1:5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</row>
    <row r="28" spans="1:5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</row>
    <row r="29" spans="1:5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</row>
    <row r="30" spans="1:5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</row>
    <row r="31" spans="1:5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</row>
  </sheetData>
  <mergeCells count="18">
    <mergeCell ref="E1:AW1"/>
    <mergeCell ref="A13:AY13"/>
    <mergeCell ref="B4:E4"/>
    <mergeCell ref="K4:N4"/>
    <mergeCell ref="AB4:AE4"/>
    <mergeCell ref="AG4:AI4"/>
    <mergeCell ref="AK4:AN4"/>
    <mergeCell ref="T4:W4"/>
    <mergeCell ref="X4:AA4"/>
    <mergeCell ref="AX4:BA4"/>
    <mergeCell ref="AR14:AY14"/>
    <mergeCell ref="A3:A8"/>
    <mergeCell ref="G4:J4"/>
    <mergeCell ref="P4:R4"/>
    <mergeCell ref="B3:S3"/>
    <mergeCell ref="T3:BA3"/>
    <mergeCell ref="AP4:AR4"/>
    <mergeCell ref="AT4:AW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9"/>
  <sheetViews>
    <sheetView tabSelected="1" zoomScale="85" zoomScaleNormal="85" workbookViewId="0">
      <selection activeCell="D68" sqref="D68"/>
    </sheetView>
  </sheetViews>
  <sheetFormatPr defaultColWidth="0" defaultRowHeight="15" x14ac:dyDescent="0.25"/>
  <cols>
    <col min="1" max="1" width="6" style="53" customWidth="1"/>
    <col min="2" max="2" width="30" style="57" customWidth="1"/>
    <col min="3" max="3" width="5.42578125" style="57" customWidth="1"/>
    <col min="4" max="4" width="5.28515625" style="57" customWidth="1"/>
    <col min="5" max="5" width="4.5703125" style="57" customWidth="1"/>
    <col min="6" max="6" width="4.28515625" style="57" customWidth="1"/>
    <col min="7" max="7" width="4.7109375" style="57" customWidth="1"/>
    <col min="8" max="8" width="5" style="57" customWidth="1"/>
    <col min="9" max="9" width="5.42578125" style="57" customWidth="1"/>
    <col min="10" max="10" width="4.7109375" style="57" customWidth="1"/>
    <col min="11" max="11" width="5.28515625" style="57" customWidth="1"/>
    <col min="12" max="13" width="5.140625" style="57" customWidth="1"/>
    <col min="14" max="14" width="5.42578125" style="57" customWidth="1"/>
    <col min="15" max="15" width="5" style="57" customWidth="1"/>
    <col min="16" max="16" width="4.140625" style="57" customWidth="1"/>
    <col min="17" max="17" width="3.85546875" style="57" customWidth="1"/>
    <col min="18" max="18" width="4.140625" style="57" customWidth="1"/>
    <col min="19" max="20" width="3.85546875" style="57" customWidth="1"/>
    <col min="21" max="21" width="3.7109375" style="57" customWidth="1"/>
    <col min="22" max="23" width="3.85546875" style="57" customWidth="1"/>
    <col min="24" max="24" width="3.5703125" style="57" customWidth="1"/>
    <col min="25" max="25" width="3.85546875" style="60" customWidth="1"/>
    <col min="26" max="26" width="6.42578125" style="57" customWidth="1"/>
    <col min="27" max="52" width="0" style="57" hidden="1"/>
    <col min="53" max="53" width="3.5703125" style="57" hidden="1"/>
    <col min="54" max="57" width="2.140625" style="57" hidden="1"/>
    <col min="58" max="196" width="0" style="57" hidden="1"/>
    <col min="197" max="197" width="11.140625" style="57" customWidth="1"/>
    <col min="198" max="198" width="27.140625" style="57" customWidth="1"/>
    <col min="199" max="199" width="6.140625" style="57" customWidth="1"/>
    <col min="200" max="200" width="35.5703125" style="57" customWidth="1"/>
    <col min="201" max="201" width="4.140625" style="57" customWidth="1"/>
    <col min="202" max="202" width="4.7109375" style="57" customWidth="1"/>
    <col min="203" max="204" width="5.5703125" style="57" customWidth="1"/>
    <col min="205" max="207" width="6.7109375" style="57" customWidth="1"/>
    <col min="208" max="208" width="5.7109375" style="57" customWidth="1"/>
    <col min="209" max="210" width="6.42578125" style="57" customWidth="1"/>
    <col min="211" max="218" width="5" style="57" customWidth="1"/>
    <col min="219" max="270" width="0" style="57" hidden="1" customWidth="1"/>
    <col min="271" max="279" width="5" style="57" customWidth="1"/>
    <col min="280" max="281" width="3.85546875" style="57" customWidth="1"/>
    <col min="282" max="282" width="6.42578125" style="57" customWidth="1"/>
    <col min="283" max="454" width="0" style="57" hidden="1"/>
    <col min="455" max="455" width="6.140625" style="57" customWidth="1"/>
    <col min="456" max="456" width="35.5703125" style="57" customWidth="1"/>
    <col min="457" max="457" width="4.140625" style="57" customWidth="1"/>
    <col min="458" max="458" width="4.7109375" style="57" customWidth="1"/>
    <col min="459" max="460" width="5.5703125" style="57" customWidth="1"/>
    <col min="461" max="463" width="6.7109375" style="57" customWidth="1"/>
    <col min="464" max="464" width="5.7109375" style="57" customWidth="1"/>
    <col min="465" max="466" width="6.42578125" style="57" customWidth="1"/>
    <col min="467" max="474" width="5" style="57" customWidth="1"/>
    <col min="475" max="526" width="0" style="57" hidden="1" customWidth="1"/>
    <col min="527" max="535" width="5" style="57" customWidth="1"/>
    <col min="536" max="537" width="3.85546875" style="57" customWidth="1"/>
    <col min="538" max="538" width="6.42578125" style="57" customWidth="1"/>
    <col min="539" max="710" width="0" style="57" hidden="1"/>
    <col min="711" max="711" width="6.140625" style="57" customWidth="1"/>
    <col min="712" max="712" width="35.5703125" style="57" customWidth="1"/>
    <col min="713" max="713" width="4.140625" style="57" customWidth="1"/>
    <col min="714" max="714" width="4.7109375" style="57" customWidth="1"/>
    <col min="715" max="716" width="5.5703125" style="57" customWidth="1"/>
    <col min="717" max="719" width="6.7109375" style="57" customWidth="1"/>
    <col min="720" max="720" width="5.7109375" style="57" customWidth="1"/>
    <col min="721" max="722" width="6.42578125" style="57" customWidth="1"/>
    <col min="723" max="730" width="5" style="57" customWidth="1"/>
    <col min="731" max="782" width="0" style="57" hidden="1" customWidth="1"/>
    <col min="783" max="791" width="5" style="57" customWidth="1"/>
    <col min="792" max="793" width="3.85546875" style="57" customWidth="1"/>
    <col min="794" max="794" width="6.42578125" style="57" customWidth="1"/>
    <col min="795" max="966" width="0" style="57" hidden="1"/>
    <col min="967" max="967" width="6.140625" style="57" customWidth="1"/>
    <col min="968" max="968" width="35.5703125" style="57" customWidth="1"/>
    <col min="969" max="969" width="4.140625" style="57" customWidth="1"/>
    <col min="970" max="970" width="4.7109375" style="57" customWidth="1"/>
    <col min="971" max="972" width="5.5703125" style="57" customWidth="1"/>
    <col min="973" max="975" width="6.7109375" style="57" customWidth="1"/>
    <col min="976" max="976" width="5.7109375" style="57" customWidth="1"/>
    <col min="977" max="978" width="6.42578125" style="57" customWidth="1"/>
    <col min="979" max="986" width="5" style="57" customWidth="1"/>
    <col min="987" max="1038" width="0" style="57" hidden="1" customWidth="1"/>
    <col min="1039" max="1047" width="5" style="57" customWidth="1"/>
    <col min="1048" max="1049" width="3.85546875" style="57" customWidth="1"/>
    <col min="1050" max="1050" width="6.42578125" style="57" customWidth="1"/>
    <col min="1051" max="1222" width="0" style="57" hidden="1"/>
    <col min="1223" max="1223" width="6.140625" style="57" customWidth="1"/>
    <col min="1224" max="1224" width="35.5703125" style="57" customWidth="1"/>
    <col min="1225" max="1225" width="4.140625" style="57" customWidth="1"/>
    <col min="1226" max="1226" width="4.7109375" style="57" customWidth="1"/>
    <col min="1227" max="1228" width="5.5703125" style="57" customWidth="1"/>
    <col min="1229" max="1231" width="6.7109375" style="57" customWidth="1"/>
    <col min="1232" max="1232" width="5.7109375" style="57" customWidth="1"/>
    <col min="1233" max="1234" width="6.42578125" style="57" customWidth="1"/>
    <col min="1235" max="1242" width="5" style="57" customWidth="1"/>
    <col min="1243" max="1294" width="0" style="57" hidden="1" customWidth="1"/>
    <col min="1295" max="1303" width="5" style="57" customWidth="1"/>
    <col min="1304" max="1305" width="3.85546875" style="57" customWidth="1"/>
    <col min="1306" max="1306" width="6.42578125" style="57" customWidth="1"/>
    <col min="1307" max="1478" width="0" style="57" hidden="1"/>
    <col min="1479" max="1479" width="6.140625" style="57" customWidth="1"/>
    <col min="1480" max="1480" width="35.5703125" style="57" customWidth="1"/>
    <col min="1481" max="1481" width="4.140625" style="57" customWidth="1"/>
    <col min="1482" max="1482" width="4.7109375" style="57" customWidth="1"/>
    <col min="1483" max="1484" width="5.5703125" style="57" customWidth="1"/>
    <col min="1485" max="1487" width="6.7109375" style="57" customWidth="1"/>
    <col min="1488" max="1488" width="5.7109375" style="57" customWidth="1"/>
    <col min="1489" max="1490" width="6.42578125" style="57" customWidth="1"/>
    <col min="1491" max="1498" width="5" style="57" customWidth="1"/>
    <col min="1499" max="1550" width="0" style="57" hidden="1" customWidth="1"/>
    <col min="1551" max="1559" width="5" style="57" customWidth="1"/>
    <col min="1560" max="1561" width="3.85546875" style="57" customWidth="1"/>
    <col min="1562" max="1562" width="6.42578125" style="57" customWidth="1"/>
    <col min="1563" max="1734" width="0" style="57" hidden="1"/>
    <col min="1735" max="1735" width="6.140625" style="57" customWidth="1"/>
    <col min="1736" max="1736" width="35.5703125" style="57" customWidth="1"/>
    <col min="1737" max="1737" width="4.140625" style="57" customWidth="1"/>
    <col min="1738" max="1738" width="4.7109375" style="57" customWidth="1"/>
    <col min="1739" max="1740" width="5.5703125" style="57" customWidth="1"/>
    <col min="1741" max="1743" width="6.7109375" style="57" customWidth="1"/>
    <col min="1744" max="1744" width="5.7109375" style="57" customWidth="1"/>
    <col min="1745" max="1746" width="6.42578125" style="57" customWidth="1"/>
    <col min="1747" max="1754" width="5" style="57" customWidth="1"/>
    <col min="1755" max="1806" width="0" style="57" hidden="1" customWidth="1"/>
    <col min="1807" max="1815" width="5" style="57" customWidth="1"/>
    <col min="1816" max="1817" width="3.85546875" style="57" customWidth="1"/>
    <col min="1818" max="1818" width="6.42578125" style="57" customWidth="1"/>
    <col min="1819" max="1990" width="0" style="57" hidden="1"/>
    <col min="1991" max="1991" width="6.140625" style="57" customWidth="1"/>
    <col min="1992" max="1992" width="35.5703125" style="57" customWidth="1"/>
    <col min="1993" max="1993" width="4.140625" style="57" customWidth="1"/>
    <col min="1994" max="1994" width="4.7109375" style="57" customWidth="1"/>
    <col min="1995" max="1996" width="5.5703125" style="57" customWidth="1"/>
    <col min="1997" max="1999" width="6.7109375" style="57" customWidth="1"/>
    <col min="2000" max="2000" width="5.7109375" style="57" customWidth="1"/>
    <col min="2001" max="2002" width="6.42578125" style="57" customWidth="1"/>
    <col min="2003" max="2010" width="5" style="57" customWidth="1"/>
    <col min="2011" max="2062" width="0" style="57" hidden="1" customWidth="1"/>
    <col min="2063" max="2071" width="5" style="57" customWidth="1"/>
    <col min="2072" max="2073" width="3.85546875" style="57" customWidth="1"/>
    <col min="2074" max="2074" width="6.42578125" style="57" customWidth="1"/>
    <col min="2075" max="2246" width="0" style="57" hidden="1"/>
    <col min="2247" max="2247" width="6.140625" style="57" customWidth="1"/>
    <col min="2248" max="2248" width="35.5703125" style="57" customWidth="1"/>
    <col min="2249" max="2249" width="4.140625" style="57" customWidth="1"/>
    <col min="2250" max="2250" width="4.7109375" style="57" customWidth="1"/>
    <col min="2251" max="2252" width="5.5703125" style="57" customWidth="1"/>
    <col min="2253" max="2255" width="6.7109375" style="57" customWidth="1"/>
    <col min="2256" max="2256" width="5.7109375" style="57" customWidth="1"/>
    <col min="2257" max="2258" width="6.42578125" style="57" customWidth="1"/>
    <col min="2259" max="2266" width="5" style="57" customWidth="1"/>
    <col min="2267" max="2318" width="0" style="57" hidden="1" customWidth="1"/>
    <col min="2319" max="2327" width="5" style="57" customWidth="1"/>
    <col min="2328" max="2329" width="3.85546875" style="57" customWidth="1"/>
    <col min="2330" max="2330" width="6.42578125" style="57" customWidth="1"/>
    <col min="2331" max="2502" width="0" style="57" hidden="1"/>
    <col min="2503" max="2503" width="6.140625" style="57" customWidth="1"/>
    <col min="2504" max="2504" width="35.5703125" style="57" customWidth="1"/>
    <col min="2505" max="2505" width="4.140625" style="57" customWidth="1"/>
    <col min="2506" max="2506" width="4.7109375" style="57" customWidth="1"/>
    <col min="2507" max="2508" width="5.5703125" style="57" customWidth="1"/>
    <col min="2509" max="2511" width="6.7109375" style="57" customWidth="1"/>
    <col min="2512" max="2512" width="5.7109375" style="57" customWidth="1"/>
    <col min="2513" max="2514" width="6.42578125" style="57" customWidth="1"/>
    <col min="2515" max="2522" width="5" style="57" customWidth="1"/>
    <col min="2523" max="2574" width="0" style="57" hidden="1" customWidth="1"/>
    <col min="2575" max="2583" width="5" style="57" customWidth="1"/>
    <col min="2584" max="2585" width="3.85546875" style="57" customWidth="1"/>
    <col min="2586" max="2586" width="6.42578125" style="57" customWidth="1"/>
    <col min="2587" max="2758" width="0" style="57" hidden="1"/>
    <col min="2759" max="2759" width="6.140625" style="57" customWidth="1"/>
    <col min="2760" max="2760" width="35.5703125" style="57" customWidth="1"/>
    <col min="2761" max="2761" width="4.140625" style="57" customWidth="1"/>
    <col min="2762" max="2762" width="4.7109375" style="57" customWidth="1"/>
    <col min="2763" max="2764" width="5.5703125" style="57" customWidth="1"/>
    <col min="2765" max="2767" width="6.7109375" style="57" customWidth="1"/>
    <col min="2768" max="2768" width="5.7109375" style="57" customWidth="1"/>
    <col min="2769" max="2770" width="6.42578125" style="57" customWidth="1"/>
    <col min="2771" max="2778" width="5" style="57" customWidth="1"/>
    <col min="2779" max="2830" width="0" style="57" hidden="1" customWidth="1"/>
    <col min="2831" max="2839" width="5" style="57" customWidth="1"/>
    <col min="2840" max="2841" width="3.85546875" style="57" customWidth="1"/>
    <col min="2842" max="2842" width="6.42578125" style="57" customWidth="1"/>
    <col min="2843" max="3014" width="0" style="57" hidden="1"/>
    <col min="3015" max="3015" width="6.140625" style="57" customWidth="1"/>
    <col min="3016" max="3016" width="35.5703125" style="57" customWidth="1"/>
    <col min="3017" max="3017" width="4.140625" style="57" customWidth="1"/>
    <col min="3018" max="3018" width="4.7109375" style="57" customWidth="1"/>
    <col min="3019" max="3020" width="5.5703125" style="57" customWidth="1"/>
    <col min="3021" max="3023" width="6.7109375" style="57" customWidth="1"/>
    <col min="3024" max="3024" width="5.7109375" style="57" customWidth="1"/>
    <col min="3025" max="3026" width="6.42578125" style="57" customWidth="1"/>
    <col min="3027" max="3034" width="5" style="57" customWidth="1"/>
    <col min="3035" max="3086" width="0" style="57" hidden="1" customWidth="1"/>
    <col min="3087" max="3095" width="5" style="57" customWidth="1"/>
    <col min="3096" max="3097" width="3.85546875" style="57" customWidth="1"/>
    <col min="3098" max="3098" width="6.42578125" style="57" customWidth="1"/>
    <col min="3099" max="3270" width="0" style="57" hidden="1"/>
    <col min="3271" max="3271" width="6.140625" style="57" customWidth="1"/>
    <col min="3272" max="3272" width="35.5703125" style="57" customWidth="1"/>
    <col min="3273" max="3273" width="4.140625" style="57" customWidth="1"/>
    <col min="3274" max="3274" width="4.7109375" style="57" customWidth="1"/>
    <col min="3275" max="3276" width="5.5703125" style="57" customWidth="1"/>
    <col min="3277" max="3279" width="6.7109375" style="57" customWidth="1"/>
    <col min="3280" max="3280" width="5.7109375" style="57" customWidth="1"/>
    <col min="3281" max="3282" width="6.42578125" style="57" customWidth="1"/>
    <col min="3283" max="3290" width="5" style="57" customWidth="1"/>
    <col min="3291" max="3342" width="0" style="57" hidden="1" customWidth="1"/>
    <col min="3343" max="3351" width="5" style="57" customWidth="1"/>
    <col min="3352" max="3353" width="3.85546875" style="57" customWidth="1"/>
    <col min="3354" max="3354" width="6.42578125" style="57" customWidth="1"/>
    <col min="3355" max="3526" width="0" style="57" hidden="1"/>
    <col min="3527" max="3527" width="6.140625" style="57" customWidth="1"/>
    <col min="3528" max="3528" width="35.5703125" style="57" customWidth="1"/>
    <col min="3529" max="3529" width="4.140625" style="57" customWidth="1"/>
    <col min="3530" max="3530" width="4.7109375" style="57" customWidth="1"/>
    <col min="3531" max="3532" width="5.5703125" style="57" customWidth="1"/>
    <col min="3533" max="3535" width="6.7109375" style="57" customWidth="1"/>
    <col min="3536" max="3536" width="5.7109375" style="57" customWidth="1"/>
    <col min="3537" max="3538" width="6.42578125" style="57" customWidth="1"/>
    <col min="3539" max="3546" width="5" style="57" customWidth="1"/>
    <col min="3547" max="3598" width="0" style="57" hidden="1" customWidth="1"/>
    <col min="3599" max="3607" width="5" style="57" customWidth="1"/>
    <col min="3608" max="3609" width="3.85546875" style="57" customWidth="1"/>
    <col min="3610" max="3610" width="6.42578125" style="57" customWidth="1"/>
    <col min="3611" max="3782" width="0" style="57" hidden="1"/>
    <col min="3783" max="3783" width="6.140625" style="57" customWidth="1"/>
    <col min="3784" max="3784" width="35.5703125" style="57" customWidth="1"/>
    <col min="3785" max="3785" width="4.140625" style="57" customWidth="1"/>
    <col min="3786" max="3786" width="4.7109375" style="57" customWidth="1"/>
    <col min="3787" max="3788" width="5.5703125" style="57" customWidth="1"/>
    <col min="3789" max="3791" width="6.7109375" style="57" customWidth="1"/>
    <col min="3792" max="3792" width="5.7109375" style="57" customWidth="1"/>
    <col min="3793" max="3794" width="6.42578125" style="57" customWidth="1"/>
    <col min="3795" max="3802" width="5" style="57" customWidth="1"/>
    <col min="3803" max="3854" width="0" style="57" hidden="1" customWidth="1"/>
    <col min="3855" max="3863" width="5" style="57" customWidth="1"/>
    <col min="3864" max="3865" width="3.85546875" style="57" customWidth="1"/>
    <col min="3866" max="3866" width="6.42578125" style="57" customWidth="1"/>
    <col min="3867" max="4038" width="0" style="57" hidden="1"/>
    <col min="4039" max="4039" width="6.140625" style="57" customWidth="1"/>
    <col min="4040" max="4040" width="35.5703125" style="57" customWidth="1"/>
    <col min="4041" max="4041" width="4.140625" style="57" customWidth="1"/>
    <col min="4042" max="4042" width="4.7109375" style="57" customWidth="1"/>
    <col min="4043" max="4044" width="5.5703125" style="57" customWidth="1"/>
    <col min="4045" max="4047" width="6.7109375" style="57" customWidth="1"/>
    <col min="4048" max="4048" width="5.7109375" style="57" customWidth="1"/>
    <col min="4049" max="4050" width="6.42578125" style="57" customWidth="1"/>
    <col min="4051" max="4058" width="5" style="57" customWidth="1"/>
    <col min="4059" max="4110" width="0" style="57" hidden="1" customWidth="1"/>
    <col min="4111" max="4119" width="5" style="57" customWidth="1"/>
    <col min="4120" max="4121" width="3.85546875" style="57" customWidth="1"/>
    <col min="4122" max="4122" width="6.42578125" style="57" customWidth="1"/>
    <col min="4123" max="4294" width="0" style="57" hidden="1"/>
    <col min="4295" max="4295" width="6.140625" style="57" customWidth="1"/>
    <col min="4296" max="4296" width="35.5703125" style="57" customWidth="1"/>
    <col min="4297" max="4297" width="4.140625" style="57" customWidth="1"/>
    <col min="4298" max="4298" width="4.7109375" style="57" customWidth="1"/>
    <col min="4299" max="4300" width="5.5703125" style="57" customWidth="1"/>
    <col min="4301" max="4303" width="6.7109375" style="57" customWidth="1"/>
    <col min="4304" max="4304" width="5.7109375" style="57" customWidth="1"/>
    <col min="4305" max="4306" width="6.42578125" style="57" customWidth="1"/>
    <col min="4307" max="4314" width="5" style="57" customWidth="1"/>
    <col min="4315" max="4366" width="0" style="57" hidden="1" customWidth="1"/>
    <col min="4367" max="4375" width="5" style="57" customWidth="1"/>
    <col min="4376" max="4377" width="3.85546875" style="57" customWidth="1"/>
    <col min="4378" max="4378" width="6.42578125" style="57" customWidth="1"/>
    <col min="4379" max="4550" width="0" style="57" hidden="1"/>
    <col min="4551" max="4551" width="6.140625" style="57" customWidth="1"/>
    <col min="4552" max="4552" width="35.5703125" style="57" customWidth="1"/>
    <col min="4553" max="4553" width="4.140625" style="57" customWidth="1"/>
    <col min="4554" max="4554" width="4.7109375" style="57" customWidth="1"/>
    <col min="4555" max="4556" width="5.5703125" style="57" customWidth="1"/>
    <col min="4557" max="4559" width="6.7109375" style="57" customWidth="1"/>
    <col min="4560" max="4560" width="5.7109375" style="57" customWidth="1"/>
    <col min="4561" max="4562" width="6.42578125" style="57" customWidth="1"/>
    <col min="4563" max="4570" width="5" style="57" customWidth="1"/>
    <col min="4571" max="4622" width="0" style="57" hidden="1" customWidth="1"/>
    <col min="4623" max="4631" width="5" style="57" customWidth="1"/>
    <col min="4632" max="4633" width="3.85546875" style="57" customWidth="1"/>
    <col min="4634" max="4634" width="6.42578125" style="57" customWidth="1"/>
    <col min="4635" max="4806" width="0" style="57" hidden="1"/>
    <col min="4807" max="4807" width="6.140625" style="57" customWidth="1"/>
    <col min="4808" max="4808" width="35.5703125" style="57" customWidth="1"/>
    <col min="4809" max="4809" width="4.140625" style="57" customWidth="1"/>
    <col min="4810" max="4810" width="4.7109375" style="57" customWidth="1"/>
    <col min="4811" max="4812" width="5.5703125" style="57" customWidth="1"/>
    <col min="4813" max="4815" width="6.7109375" style="57" customWidth="1"/>
    <col min="4816" max="4816" width="5.7109375" style="57" customWidth="1"/>
    <col min="4817" max="4818" width="6.42578125" style="57" customWidth="1"/>
    <col min="4819" max="4826" width="5" style="57" customWidth="1"/>
    <col min="4827" max="4878" width="0" style="57" hidden="1" customWidth="1"/>
    <col min="4879" max="4887" width="5" style="57" customWidth="1"/>
    <col min="4888" max="4889" width="3.85546875" style="57" customWidth="1"/>
    <col min="4890" max="4890" width="6.42578125" style="57" customWidth="1"/>
    <col min="4891" max="5062" width="0" style="57" hidden="1"/>
    <col min="5063" max="5063" width="6.140625" style="57" customWidth="1"/>
    <col min="5064" max="5064" width="35.5703125" style="57" customWidth="1"/>
    <col min="5065" max="5065" width="4.140625" style="57" customWidth="1"/>
    <col min="5066" max="5066" width="4.7109375" style="57" customWidth="1"/>
    <col min="5067" max="5068" width="5.5703125" style="57" customWidth="1"/>
    <col min="5069" max="5071" width="6.7109375" style="57" customWidth="1"/>
    <col min="5072" max="5072" width="5.7109375" style="57" customWidth="1"/>
    <col min="5073" max="5074" width="6.42578125" style="57" customWidth="1"/>
    <col min="5075" max="5082" width="5" style="57" customWidth="1"/>
    <col min="5083" max="5134" width="0" style="57" hidden="1" customWidth="1"/>
    <col min="5135" max="5143" width="5" style="57" customWidth="1"/>
    <col min="5144" max="5145" width="3.85546875" style="57" customWidth="1"/>
    <col min="5146" max="5146" width="6.42578125" style="57" customWidth="1"/>
    <col min="5147" max="5318" width="0" style="57" hidden="1"/>
    <col min="5319" max="5319" width="6.140625" style="57" customWidth="1"/>
    <col min="5320" max="5320" width="35.5703125" style="57" customWidth="1"/>
    <col min="5321" max="5321" width="4.140625" style="57" customWidth="1"/>
    <col min="5322" max="5322" width="4.7109375" style="57" customWidth="1"/>
    <col min="5323" max="5324" width="5.5703125" style="57" customWidth="1"/>
    <col min="5325" max="5327" width="6.7109375" style="57" customWidth="1"/>
    <col min="5328" max="5328" width="5.7109375" style="57" customWidth="1"/>
    <col min="5329" max="5330" width="6.42578125" style="57" customWidth="1"/>
    <col min="5331" max="5338" width="5" style="57" customWidth="1"/>
    <col min="5339" max="5390" width="0" style="57" hidden="1" customWidth="1"/>
    <col min="5391" max="5399" width="5" style="57" customWidth="1"/>
    <col min="5400" max="5401" width="3.85546875" style="57" customWidth="1"/>
    <col min="5402" max="5402" width="6.42578125" style="57" customWidth="1"/>
    <col min="5403" max="5574" width="0" style="57" hidden="1"/>
    <col min="5575" max="5575" width="6.140625" style="57" customWidth="1"/>
    <col min="5576" max="5576" width="35.5703125" style="57" customWidth="1"/>
    <col min="5577" max="5577" width="4.140625" style="57" customWidth="1"/>
    <col min="5578" max="5578" width="4.7109375" style="57" customWidth="1"/>
    <col min="5579" max="5580" width="5.5703125" style="57" customWidth="1"/>
    <col min="5581" max="5583" width="6.7109375" style="57" customWidth="1"/>
    <col min="5584" max="5584" width="5.7109375" style="57" customWidth="1"/>
    <col min="5585" max="5586" width="6.42578125" style="57" customWidth="1"/>
    <col min="5587" max="5594" width="5" style="57" customWidth="1"/>
    <col min="5595" max="5646" width="0" style="57" hidden="1" customWidth="1"/>
    <col min="5647" max="5655" width="5" style="57" customWidth="1"/>
    <col min="5656" max="5657" width="3.85546875" style="57" customWidth="1"/>
    <col min="5658" max="5658" width="6.42578125" style="57" customWidth="1"/>
    <col min="5659" max="5830" width="0" style="57" hidden="1"/>
    <col min="5831" max="5831" width="6.140625" style="57" customWidth="1"/>
    <col min="5832" max="5832" width="35.5703125" style="57" customWidth="1"/>
    <col min="5833" max="5833" width="4.140625" style="57" customWidth="1"/>
    <col min="5834" max="5834" width="4.7109375" style="57" customWidth="1"/>
    <col min="5835" max="5836" width="5.5703125" style="57" customWidth="1"/>
    <col min="5837" max="5839" width="6.7109375" style="57" customWidth="1"/>
    <col min="5840" max="5840" width="5.7109375" style="57" customWidth="1"/>
    <col min="5841" max="5842" width="6.42578125" style="57" customWidth="1"/>
    <col min="5843" max="5850" width="5" style="57" customWidth="1"/>
    <col min="5851" max="5902" width="0" style="57" hidden="1" customWidth="1"/>
    <col min="5903" max="5911" width="5" style="57" customWidth="1"/>
    <col min="5912" max="5913" width="3.85546875" style="57" customWidth="1"/>
    <col min="5914" max="5914" width="6.42578125" style="57" customWidth="1"/>
    <col min="5915" max="6086" width="0" style="57" hidden="1"/>
    <col min="6087" max="6087" width="6.140625" style="57" customWidth="1"/>
    <col min="6088" max="6088" width="35.5703125" style="57" customWidth="1"/>
    <col min="6089" max="6089" width="4.140625" style="57" customWidth="1"/>
    <col min="6090" max="6090" width="4.7109375" style="57" customWidth="1"/>
    <col min="6091" max="6092" width="5.5703125" style="57" customWidth="1"/>
    <col min="6093" max="6095" width="6.7109375" style="57" customWidth="1"/>
    <col min="6096" max="6096" width="5.7109375" style="57" customWidth="1"/>
    <col min="6097" max="6098" width="6.42578125" style="57" customWidth="1"/>
    <col min="6099" max="6106" width="5" style="57" customWidth="1"/>
    <col min="6107" max="6158" width="0" style="57" hidden="1" customWidth="1"/>
    <col min="6159" max="6167" width="5" style="57" customWidth="1"/>
    <col min="6168" max="6169" width="3.85546875" style="57" customWidth="1"/>
    <col min="6170" max="6170" width="6.42578125" style="57" customWidth="1"/>
    <col min="6171" max="6342" width="0" style="57" hidden="1"/>
    <col min="6343" max="6343" width="6.140625" style="57" customWidth="1"/>
    <col min="6344" max="6344" width="35.5703125" style="57" customWidth="1"/>
    <col min="6345" max="6345" width="4.140625" style="57" customWidth="1"/>
    <col min="6346" max="6346" width="4.7109375" style="57" customWidth="1"/>
    <col min="6347" max="6348" width="5.5703125" style="57" customWidth="1"/>
    <col min="6349" max="6351" width="6.7109375" style="57" customWidth="1"/>
    <col min="6352" max="6352" width="5.7109375" style="57" customWidth="1"/>
    <col min="6353" max="6354" width="6.42578125" style="57" customWidth="1"/>
    <col min="6355" max="6362" width="5" style="57" customWidth="1"/>
    <col min="6363" max="6414" width="0" style="57" hidden="1" customWidth="1"/>
    <col min="6415" max="6423" width="5" style="57" customWidth="1"/>
    <col min="6424" max="6425" width="3.85546875" style="57" customWidth="1"/>
    <col min="6426" max="6426" width="6.42578125" style="57" customWidth="1"/>
    <col min="6427" max="6598" width="0" style="57" hidden="1"/>
    <col min="6599" max="6599" width="6.140625" style="57" customWidth="1"/>
    <col min="6600" max="6600" width="35.5703125" style="57" customWidth="1"/>
    <col min="6601" max="6601" width="4.140625" style="57" customWidth="1"/>
    <col min="6602" max="6602" width="4.7109375" style="57" customWidth="1"/>
    <col min="6603" max="6604" width="5.5703125" style="57" customWidth="1"/>
    <col min="6605" max="6607" width="6.7109375" style="57" customWidth="1"/>
    <col min="6608" max="6608" width="5.7109375" style="57" customWidth="1"/>
    <col min="6609" max="6610" width="6.42578125" style="57" customWidth="1"/>
    <col min="6611" max="6618" width="5" style="57" customWidth="1"/>
    <col min="6619" max="6670" width="0" style="57" hidden="1" customWidth="1"/>
    <col min="6671" max="6679" width="5" style="57" customWidth="1"/>
    <col min="6680" max="6681" width="3.85546875" style="57" customWidth="1"/>
    <col min="6682" max="6682" width="6.42578125" style="57" customWidth="1"/>
    <col min="6683" max="6854" width="0" style="57" hidden="1"/>
    <col min="6855" max="6855" width="6.140625" style="57" customWidth="1"/>
    <col min="6856" max="6856" width="35.5703125" style="57" customWidth="1"/>
    <col min="6857" max="6857" width="4.140625" style="57" customWidth="1"/>
    <col min="6858" max="6858" width="4.7109375" style="57" customWidth="1"/>
    <col min="6859" max="6860" width="5.5703125" style="57" customWidth="1"/>
    <col min="6861" max="6863" width="6.7109375" style="57" customWidth="1"/>
    <col min="6864" max="6864" width="5.7109375" style="57" customWidth="1"/>
    <col min="6865" max="6866" width="6.42578125" style="57" customWidth="1"/>
    <col min="6867" max="6874" width="5" style="57" customWidth="1"/>
    <col min="6875" max="6926" width="0" style="57" hidden="1" customWidth="1"/>
    <col min="6927" max="6935" width="5" style="57" customWidth="1"/>
    <col min="6936" max="6937" width="3.85546875" style="57" customWidth="1"/>
    <col min="6938" max="6938" width="6.42578125" style="57" customWidth="1"/>
    <col min="6939" max="7110" width="0" style="57" hidden="1"/>
    <col min="7111" max="7111" width="6.140625" style="57" customWidth="1"/>
    <col min="7112" max="7112" width="35.5703125" style="57" customWidth="1"/>
    <col min="7113" max="7113" width="4.140625" style="57" customWidth="1"/>
    <col min="7114" max="7114" width="4.7109375" style="57" customWidth="1"/>
    <col min="7115" max="7116" width="5.5703125" style="57" customWidth="1"/>
    <col min="7117" max="7119" width="6.7109375" style="57" customWidth="1"/>
    <col min="7120" max="7120" width="5.7109375" style="57" customWidth="1"/>
    <col min="7121" max="7122" width="6.42578125" style="57" customWidth="1"/>
    <col min="7123" max="7130" width="5" style="57" customWidth="1"/>
    <col min="7131" max="7182" width="0" style="57" hidden="1" customWidth="1"/>
    <col min="7183" max="7191" width="5" style="57" customWidth="1"/>
    <col min="7192" max="7193" width="3.85546875" style="57" customWidth="1"/>
    <col min="7194" max="7194" width="6.42578125" style="57" customWidth="1"/>
    <col min="7195" max="7366" width="0" style="57" hidden="1"/>
    <col min="7367" max="7367" width="6.140625" style="57" customWidth="1"/>
    <col min="7368" max="7368" width="35.5703125" style="57" customWidth="1"/>
    <col min="7369" max="7369" width="4.140625" style="57" customWidth="1"/>
    <col min="7370" max="7370" width="4.7109375" style="57" customWidth="1"/>
    <col min="7371" max="7372" width="5.5703125" style="57" customWidth="1"/>
    <col min="7373" max="7375" width="6.7109375" style="57" customWidth="1"/>
    <col min="7376" max="7376" width="5.7109375" style="57" customWidth="1"/>
    <col min="7377" max="7378" width="6.42578125" style="57" customWidth="1"/>
    <col min="7379" max="7386" width="5" style="57" customWidth="1"/>
    <col min="7387" max="7438" width="0" style="57" hidden="1" customWidth="1"/>
    <col min="7439" max="7447" width="5" style="57" customWidth="1"/>
    <col min="7448" max="7449" width="3.85546875" style="57" customWidth="1"/>
    <col min="7450" max="7450" width="6.42578125" style="57" customWidth="1"/>
    <col min="7451" max="7622" width="0" style="57" hidden="1"/>
    <col min="7623" max="7623" width="6.140625" style="57" customWidth="1"/>
    <col min="7624" max="7624" width="35.5703125" style="57" customWidth="1"/>
    <col min="7625" max="7625" width="4.140625" style="57" customWidth="1"/>
    <col min="7626" max="7626" width="4.7109375" style="57" customWidth="1"/>
    <col min="7627" max="7628" width="5.5703125" style="57" customWidth="1"/>
    <col min="7629" max="7631" width="6.7109375" style="57" customWidth="1"/>
    <col min="7632" max="7632" width="5.7109375" style="57" customWidth="1"/>
    <col min="7633" max="7634" width="6.42578125" style="57" customWidth="1"/>
    <col min="7635" max="7642" width="5" style="57" customWidth="1"/>
    <col min="7643" max="7694" width="0" style="57" hidden="1" customWidth="1"/>
    <col min="7695" max="7703" width="5" style="57" customWidth="1"/>
    <col min="7704" max="7705" width="3.85546875" style="57" customWidth="1"/>
    <col min="7706" max="7706" width="6.42578125" style="57" customWidth="1"/>
    <col min="7707" max="7878" width="0" style="57" hidden="1"/>
    <col min="7879" max="7879" width="6.140625" style="57" customWidth="1"/>
    <col min="7880" max="7880" width="35.5703125" style="57" customWidth="1"/>
    <col min="7881" max="7881" width="4.140625" style="57" customWidth="1"/>
    <col min="7882" max="7882" width="4.7109375" style="57" customWidth="1"/>
    <col min="7883" max="7884" width="5.5703125" style="57" customWidth="1"/>
    <col min="7885" max="7887" width="6.7109375" style="57" customWidth="1"/>
    <col min="7888" max="7888" width="5.7109375" style="57" customWidth="1"/>
    <col min="7889" max="7890" width="6.42578125" style="57" customWidth="1"/>
    <col min="7891" max="7898" width="5" style="57" customWidth="1"/>
    <col min="7899" max="7950" width="0" style="57" hidden="1" customWidth="1"/>
    <col min="7951" max="7959" width="5" style="57" customWidth="1"/>
    <col min="7960" max="7961" width="3.85546875" style="57" customWidth="1"/>
    <col min="7962" max="7962" width="6.42578125" style="57" customWidth="1"/>
    <col min="7963" max="8134" width="0" style="57" hidden="1"/>
    <col min="8135" max="8135" width="6.140625" style="57" customWidth="1"/>
    <col min="8136" max="8136" width="35.5703125" style="57" customWidth="1"/>
    <col min="8137" max="8137" width="4.140625" style="57" customWidth="1"/>
    <col min="8138" max="8138" width="4.7109375" style="57" customWidth="1"/>
    <col min="8139" max="8140" width="5.5703125" style="57" customWidth="1"/>
    <col min="8141" max="8143" width="6.7109375" style="57" customWidth="1"/>
    <col min="8144" max="8144" width="5.7109375" style="57" customWidth="1"/>
    <col min="8145" max="8146" width="6.42578125" style="57" customWidth="1"/>
    <col min="8147" max="8154" width="5" style="57" customWidth="1"/>
    <col min="8155" max="8206" width="0" style="57" hidden="1" customWidth="1"/>
    <col min="8207" max="8215" width="5" style="57" customWidth="1"/>
    <col min="8216" max="8217" width="3.85546875" style="57" customWidth="1"/>
    <col min="8218" max="8218" width="6.42578125" style="57" customWidth="1"/>
    <col min="8219" max="8390" width="0" style="57" hidden="1"/>
    <col min="8391" max="8391" width="6.140625" style="57" customWidth="1"/>
    <col min="8392" max="8392" width="35.5703125" style="57" customWidth="1"/>
    <col min="8393" max="8393" width="4.140625" style="57" customWidth="1"/>
    <col min="8394" max="8394" width="4.7109375" style="57" customWidth="1"/>
    <col min="8395" max="8396" width="5.5703125" style="57" customWidth="1"/>
    <col min="8397" max="8399" width="6.7109375" style="57" customWidth="1"/>
    <col min="8400" max="8400" width="5.7109375" style="57" customWidth="1"/>
    <col min="8401" max="8402" width="6.42578125" style="57" customWidth="1"/>
    <col min="8403" max="8410" width="5" style="57" customWidth="1"/>
    <col min="8411" max="8462" width="0" style="57" hidden="1" customWidth="1"/>
    <col min="8463" max="8471" width="5" style="57" customWidth="1"/>
    <col min="8472" max="8473" width="3.85546875" style="57" customWidth="1"/>
    <col min="8474" max="8474" width="6.42578125" style="57" customWidth="1"/>
    <col min="8475" max="8646" width="0" style="57" hidden="1"/>
    <col min="8647" max="8647" width="6.140625" style="57" customWidth="1"/>
    <col min="8648" max="8648" width="35.5703125" style="57" customWidth="1"/>
    <col min="8649" max="8649" width="4.140625" style="57" customWidth="1"/>
    <col min="8650" max="8650" width="4.7109375" style="57" customWidth="1"/>
    <col min="8651" max="8652" width="5.5703125" style="57" customWidth="1"/>
    <col min="8653" max="8655" width="6.7109375" style="57" customWidth="1"/>
    <col min="8656" max="8656" width="5.7109375" style="57" customWidth="1"/>
    <col min="8657" max="8658" width="6.42578125" style="57" customWidth="1"/>
    <col min="8659" max="8666" width="5" style="57" customWidth="1"/>
    <col min="8667" max="8718" width="0" style="57" hidden="1" customWidth="1"/>
    <col min="8719" max="8727" width="5" style="57" customWidth="1"/>
    <col min="8728" max="8729" width="3.85546875" style="57" customWidth="1"/>
    <col min="8730" max="8730" width="6.42578125" style="57" customWidth="1"/>
    <col min="8731" max="8902" width="0" style="57" hidden="1"/>
    <col min="8903" max="8903" width="6.140625" style="57" customWidth="1"/>
    <col min="8904" max="8904" width="35.5703125" style="57" customWidth="1"/>
    <col min="8905" max="8905" width="4.140625" style="57" customWidth="1"/>
    <col min="8906" max="8906" width="4.7109375" style="57" customWidth="1"/>
    <col min="8907" max="8908" width="5.5703125" style="57" customWidth="1"/>
    <col min="8909" max="8911" width="6.7109375" style="57" customWidth="1"/>
    <col min="8912" max="8912" width="5.7109375" style="57" customWidth="1"/>
    <col min="8913" max="8914" width="6.42578125" style="57" customWidth="1"/>
    <col min="8915" max="8922" width="5" style="57" customWidth="1"/>
    <col min="8923" max="8974" width="0" style="57" hidden="1" customWidth="1"/>
    <col min="8975" max="8983" width="5" style="57" customWidth="1"/>
    <col min="8984" max="8985" width="3.85546875" style="57" customWidth="1"/>
    <col min="8986" max="8986" width="6.42578125" style="57" customWidth="1"/>
    <col min="8987" max="9158" width="0" style="57" hidden="1"/>
    <col min="9159" max="9159" width="6.140625" style="57" customWidth="1"/>
    <col min="9160" max="9160" width="35.5703125" style="57" customWidth="1"/>
    <col min="9161" max="9161" width="4.140625" style="57" customWidth="1"/>
    <col min="9162" max="9162" width="4.7109375" style="57" customWidth="1"/>
    <col min="9163" max="9164" width="5.5703125" style="57" customWidth="1"/>
    <col min="9165" max="9167" width="6.7109375" style="57" customWidth="1"/>
    <col min="9168" max="9168" width="5.7109375" style="57" customWidth="1"/>
    <col min="9169" max="9170" width="6.42578125" style="57" customWidth="1"/>
    <col min="9171" max="9178" width="5" style="57" customWidth="1"/>
    <col min="9179" max="9230" width="0" style="57" hidden="1" customWidth="1"/>
    <col min="9231" max="9239" width="5" style="57" customWidth="1"/>
    <col min="9240" max="9241" width="3.85546875" style="57" customWidth="1"/>
    <col min="9242" max="9242" width="6.42578125" style="57" customWidth="1"/>
    <col min="9243" max="9414" width="0" style="57" hidden="1"/>
    <col min="9415" max="9415" width="6.140625" style="57" customWidth="1"/>
    <col min="9416" max="9416" width="35.5703125" style="57" customWidth="1"/>
    <col min="9417" max="9417" width="4.140625" style="57" customWidth="1"/>
    <col min="9418" max="9418" width="4.7109375" style="57" customWidth="1"/>
    <col min="9419" max="9420" width="5.5703125" style="57" customWidth="1"/>
    <col min="9421" max="9423" width="6.7109375" style="57" customWidth="1"/>
    <col min="9424" max="9424" width="5.7109375" style="57" customWidth="1"/>
    <col min="9425" max="9426" width="6.42578125" style="57" customWidth="1"/>
    <col min="9427" max="9434" width="5" style="57" customWidth="1"/>
    <col min="9435" max="9486" width="0" style="57" hidden="1" customWidth="1"/>
    <col min="9487" max="9495" width="5" style="57" customWidth="1"/>
    <col min="9496" max="9497" width="3.85546875" style="57" customWidth="1"/>
    <col min="9498" max="9498" width="6.42578125" style="57" customWidth="1"/>
    <col min="9499" max="9670" width="0" style="57" hidden="1"/>
    <col min="9671" max="9671" width="6.140625" style="57" customWidth="1"/>
    <col min="9672" max="9672" width="35.5703125" style="57" customWidth="1"/>
    <col min="9673" max="9673" width="4.140625" style="57" customWidth="1"/>
    <col min="9674" max="9674" width="4.7109375" style="57" customWidth="1"/>
    <col min="9675" max="9676" width="5.5703125" style="57" customWidth="1"/>
    <col min="9677" max="9679" width="6.7109375" style="57" customWidth="1"/>
    <col min="9680" max="9680" width="5.7109375" style="57" customWidth="1"/>
    <col min="9681" max="9682" width="6.42578125" style="57" customWidth="1"/>
    <col min="9683" max="9690" width="5" style="57" customWidth="1"/>
    <col min="9691" max="9742" width="0" style="57" hidden="1" customWidth="1"/>
    <col min="9743" max="9751" width="5" style="57" customWidth="1"/>
    <col min="9752" max="9753" width="3.85546875" style="57" customWidth="1"/>
    <col min="9754" max="9754" width="6.42578125" style="57" customWidth="1"/>
    <col min="9755" max="9926" width="0" style="57" hidden="1"/>
    <col min="9927" max="9927" width="6.140625" style="57" customWidth="1"/>
    <col min="9928" max="9928" width="35.5703125" style="57" customWidth="1"/>
    <col min="9929" max="9929" width="4.140625" style="57" customWidth="1"/>
    <col min="9930" max="9930" width="4.7109375" style="57" customWidth="1"/>
    <col min="9931" max="9932" width="5.5703125" style="57" customWidth="1"/>
    <col min="9933" max="9935" width="6.7109375" style="57" customWidth="1"/>
    <col min="9936" max="9936" width="5.7109375" style="57" customWidth="1"/>
    <col min="9937" max="9938" width="6.42578125" style="57" customWidth="1"/>
    <col min="9939" max="9946" width="5" style="57" customWidth="1"/>
    <col min="9947" max="9998" width="0" style="57" hidden="1" customWidth="1"/>
    <col min="9999" max="10007" width="5" style="57" customWidth="1"/>
    <col min="10008" max="10009" width="3.85546875" style="57" customWidth="1"/>
    <col min="10010" max="10010" width="6.42578125" style="57" customWidth="1"/>
    <col min="10011" max="10182" width="0" style="57" hidden="1"/>
    <col min="10183" max="10183" width="6.140625" style="57" customWidth="1"/>
    <col min="10184" max="10184" width="35.5703125" style="57" customWidth="1"/>
    <col min="10185" max="10185" width="4.140625" style="57" customWidth="1"/>
    <col min="10186" max="10186" width="4.7109375" style="57" customWidth="1"/>
    <col min="10187" max="10188" width="5.5703125" style="57" customWidth="1"/>
    <col min="10189" max="10191" width="6.7109375" style="57" customWidth="1"/>
    <col min="10192" max="10192" width="5.7109375" style="57" customWidth="1"/>
    <col min="10193" max="10194" width="6.42578125" style="57" customWidth="1"/>
    <col min="10195" max="10202" width="5" style="57" customWidth="1"/>
    <col min="10203" max="10254" width="0" style="57" hidden="1" customWidth="1"/>
    <col min="10255" max="10263" width="5" style="57" customWidth="1"/>
    <col min="10264" max="10265" width="3.85546875" style="57" customWidth="1"/>
    <col min="10266" max="10266" width="6.42578125" style="57" customWidth="1"/>
    <col min="10267" max="10438" width="0" style="57" hidden="1"/>
    <col min="10439" max="10439" width="6.140625" style="57" customWidth="1"/>
    <col min="10440" max="10440" width="35.5703125" style="57" customWidth="1"/>
    <col min="10441" max="10441" width="4.140625" style="57" customWidth="1"/>
    <col min="10442" max="10442" width="4.7109375" style="57" customWidth="1"/>
    <col min="10443" max="10444" width="5.5703125" style="57" customWidth="1"/>
    <col min="10445" max="10447" width="6.7109375" style="57" customWidth="1"/>
    <col min="10448" max="10448" width="5.7109375" style="57" customWidth="1"/>
    <col min="10449" max="10450" width="6.42578125" style="57" customWidth="1"/>
    <col min="10451" max="10458" width="5" style="57" customWidth="1"/>
    <col min="10459" max="10510" width="0" style="57" hidden="1" customWidth="1"/>
    <col min="10511" max="10519" width="5" style="57" customWidth="1"/>
    <col min="10520" max="10521" width="3.85546875" style="57" customWidth="1"/>
    <col min="10522" max="10522" width="6.42578125" style="57" customWidth="1"/>
    <col min="10523" max="10694" width="0" style="57" hidden="1"/>
    <col min="10695" max="10695" width="6.140625" style="57" customWidth="1"/>
    <col min="10696" max="10696" width="35.5703125" style="57" customWidth="1"/>
    <col min="10697" max="10697" width="4.140625" style="57" customWidth="1"/>
    <col min="10698" max="10698" width="4.7109375" style="57" customWidth="1"/>
    <col min="10699" max="10700" width="5.5703125" style="57" customWidth="1"/>
    <col min="10701" max="10703" width="6.7109375" style="57" customWidth="1"/>
    <col min="10704" max="10704" width="5.7109375" style="57" customWidth="1"/>
    <col min="10705" max="10706" width="6.42578125" style="57" customWidth="1"/>
    <col min="10707" max="10714" width="5" style="57" customWidth="1"/>
    <col min="10715" max="10766" width="0" style="57" hidden="1" customWidth="1"/>
    <col min="10767" max="10775" width="5" style="57" customWidth="1"/>
    <col min="10776" max="10777" width="3.85546875" style="57" customWidth="1"/>
    <col min="10778" max="10778" width="6.42578125" style="57" customWidth="1"/>
    <col min="10779" max="10950" width="0" style="57" hidden="1"/>
    <col min="10951" max="10951" width="6.140625" style="57" customWidth="1"/>
    <col min="10952" max="10952" width="35.5703125" style="57" customWidth="1"/>
    <col min="10953" max="10953" width="4.140625" style="57" customWidth="1"/>
    <col min="10954" max="10954" width="4.7109375" style="57" customWidth="1"/>
    <col min="10955" max="10956" width="5.5703125" style="57" customWidth="1"/>
    <col min="10957" max="10959" width="6.7109375" style="57" customWidth="1"/>
    <col min="10960" max="10960" width="5.7109375" style="57" customWidth="1"/>
    <col min="10961" max="10962" width="6.42578125" style="57" customWidth="1"/>
    <col min="10963" max="10970" width="5" style="57" customWidth="1"/>
    <col min="10971" max="11022" width="0" style="57" hidden="1" customWidth="1"/>
    <col min="11023" max="11031" width="5" style="57" customWidth="1"/>
    <col min="11032" max="11033" width="3.85546875" style="57" customWidth="1"/>
    <col min="11034" max="11034" width="6.42578125" style="57" customWidth="1"/>
    <col min="11035" max="11206" width="0" style="57" hidden="1"/>
    <col min="11207" max="11207" width="6.140625" style="57" customWidth="1"/>
    <col min="11208" max="11208" width="35.5703125" style="57" customWidth="1"/>
    <col min="11209" max="11209" width="4.140625" style="57" customWidth="1"/>
    <col min="11210" max="11210" width="4.7109375" style="57" customWidth="1"/>
    <col min="11211" max="11212" width="5.5703125" style="57" customWidth="1"/>
    <col min="11213" max="11215" width="6.7109375" style="57" customWidth="1"/>
    <col min="11216" max="11216" width="5.7109375" style="57" customWidth="1"/>
    <col min="11217" max="11218" width="6.42578125" style="57" customWidth="1"/>
    <col min="11219" max="11226" width="5" style="57" customWidth="1"/>
    <col min="11227" max="11278" width="0" style="57" hidden="1" customWidth="1"/>
    <col min="11279" max="11287" width="5" style="57" customWidth="1"/>
    <col min="11288" max="11289" width="3.85546875" style="57" customWidth="1"/>
    <col min="11290" max="11290" width="6.42578125" style="57" customWidth="1"/>
    <col min="11291" max="11462" width="0" style="57" hidden="1"/>
    <col min="11463" max="11463" width="6.140625" style="57" customWidth="1"/>
    <col min="11464" max="11464" width="35.5703125" style="57" customWidth="1"/>
    <col min="11465" max="11465" width="4.140625" style="57" customWidth="1"/>
    <col min="11466" max="11466" width="4.7109375" style="57" customWidth="1"/>
    <col min="11467" max="11468" width="5.5703125" style="57" customWidth="1"/>
    <col min="11469" max="11471" width="6.7109375" style="57" customWidth="1"/>
    <col min="11472" max="11472" width="5.7109375" style="57" customWidth="1"/>
    <col min="11473" max="11474" width="6.42578125" style="57" customWidth="1"/>
    <col min="11475" max="11482" width="5" style="57" customWidth="1"/>
    <col min="11483" max="11534" width="0" style="57" hidden="1" customWidth="1"/>
    <col min="11535" max="11543" width="5" style="57" customWidth="1"/>
    <col min="11544" max="11545" width="3.85546875" style="57" customWidth="1"/>
    <col min="11546" max="11546" width="6.42578125" style="57" customWidth="1"/>
    <col min="11547" max="11718" width="0" style="57" hidden="1"/>
    <col min="11719" max="11719" width="6.140625" style="57" customWidth="1"/>
    <col min="11720" max="11720" width="35.5703125" style="57" customWidth="1"/>
    <col min="11721" max="11721" width="4.140625" style="57" customWidth="1"/>
    <col min="11722" max="11722" width="4.7109375" style="57" customWidth="1"/>
    <col min="11723" max="11724" width="5.5703125" style="57" customWidth="1"/>
    <col min="11725" max="11727" width="6.7109375" style="57" customWidth="1"/>
    <col min="11728" max="11728" width="5.7109375" style="57" customWidth="1"/>
    <col min="11729" max="11730" width="6.42578125" style="57" customWidth="1"/>
    <col min="11731" max="11738" width="5" style="57" customWidth="1"/>
    <col min="11739" max="11790" width="0" style="57" hidden="1" customWidth="1"/>
    <col min="11791" max="11799" width="5" style="57" customWidth="1"/>
    <col min="11800" max="11801" width="3.85546875" style="57" customWidth="1"/>
    <col min="11802" max="11802" width="6.42578125" style="57" customWidth="1"/>
    <col min="11803" max="11974" width="0" style="57" hidden="1"/>
    <col min="11975" max="11975" width="6.140625" style="57" customWidth="1"/>
    <col min="11976" max="11976" width="35.5703125" style="57" customWidth="1"/>
    <col min="11977" max="11977" width="4.140625" style="57" customWidth="1"/>
    <col min="11978" max="11978" width="4.7109375" style="57" customWidth="1"/>
    <col min="11979" max="11980" width="5.5703125" style="57" customWidth="1"/>
    <col min="11981" max="11983" width="6.7109375" style="57" customWidth="1"/>
    <col min="11984" max="11984" width="5.7109375" style="57" customWidth="1"/>
    <col min="11985" max="11986" width="6.42578125" style="57" customWidth="1"/>
    <col min="11987" max="11994" width="5" style="57" customWidth="1"/>
    <col min="11995" max="12046" width="0" style="57" hidden="1" customWidth="1"/>
    <col min="12047" max="12055" width="5" style="57" customWidth="1"/>
    <col min="12056" max="12057" width="3.85546875" style="57" customWidth="1"/>
    <col min="12058" max="12058" width="6.42578125" style="57" customWidth="1"/>
    <col min="12059" max="12230" width="0" style="57" hidden="1"/>
    <col min="12231" max="12231" width="6.140625" style="57" customWidth="1"/>
    <col min="12232" max="12232" width="35.5703125" style="57" customWidth="1"/>
    <col min="12233" max="12233" width="4.140625" style="57" customWidth="1"/>
    <col min="12234" max="12234" width="4.7109375" style="57" customWidth="1"/>
    <col min="12235" max="12236" width="5.5703125" style="57" customWidth="1"/>
    <col min="12237" max="12239" width="6.7109375" style="57" customWidth="1"/>
    <col min="12240" max="12240" width="5.7109375" style="57" customWidth="1"/>
    <col min="12241" max="12242" width="6.42578125" style="57" customWidth="1"/>
    <col min="12243" max="12250" width="5" style="57" customWidth="1"/>
    <col min="12251" max="12302" width="0" style="57" hidden="1" customWidth="1"/>
    <col min="12303" max="12311" width="5" style="57" customWidth="1"/>
    <col min="12312" max="12313" width="3.85546875" style="57" customWidth="1"/>
    <col min="12314" max="12314" width="6.42578125" style="57" customWidth="1"/>
    <col min="12315" max="12486" width="0" style="57" hidden="1"/>
    <col min="12487" max="12487" width="6.140625" style="57" customWidth="1"/>
    <col min="12488" max="12488" width="35.5703125" style="57" customWidth="1"/>
    <col min="12489" max="12489" width="4.140625" style="57" customWidth="1"/>
    <col min="12490" max="12490" width="4.7109375" style="57" customWidth="1"/>
    <col min="12491" max="12492" width="5.5703125" style="57" customWidth="1"/>
    <col min="12493" max="12495" width="6.7109375" style="57" customWidth="1"/>
    <col min="12496" max="12496" width="5.7109375" style="57" customWidth="1"/>
    <col min="12497" max="12498" width="6.42578125" style="57" customWidth="1"/>
    <col min="12499" max="12506" width="5" style="57" customWidth="1"/>
    <col min="12507" max="12558" width="0" style="57" hidden="1" customWidth="1"/>
    <col min="12559" max="12567" width="5" style="57" customWidth="1"/>
    <col min="12568" max="12569" width="3.85546875" style="57" customWidth="1"/>
    <col min="12570" max="12570" width="6.42578125" style="57" customWidth="1"/>
    <col min="12571" max="12742" width="0" style="57" hidden="1"/>
    <col min="12743" max="12743" width="6.140625" style="57" customWidth="1"/>
    <col min="12744" max="12744" width="35.5703125" style="57" customWidth="1"/>
    <col min="12745" max="12745" width="4.140625" style="57" customWidth="1"/>
    <col min="12746" max="12746" width="4.7109375" style="57" customWidth="1"/>
    <col min="12747" max="12748" width="5.5703125" style="57" customWidth="1"/>
    <col min="12749" max="12751" width="6.7109375" style="57" customWidth="1"/>
    <col min="12752" max="12752" width="5.7109375" style="57" customWidth="1"/>
    <col min="12753" max="12754" width="6.42578125" style="57" customWidth="1"/>
    <col min="12755" max="12762" width="5" style="57" customWidth="1"/>
    <col min="12763" max="12814" width="0" style="57" hidden="1" customWidth="1"/>
    <col min="12815" max="12823" width="5" style="57" customWidth="1"/>
    <col min="12824" max="12825" width="3.85546875" style="57" customWidth="1"/>
    <col min="12826" max="12826" width="6.42578125" style="57" customWidth="1"/>
    <col min="12827" max="12998" width="0" style="57" hidden="1"/>
    <col min="12999" max="12999" width="6.140625" style="57" customWidth="1"/>
    <col min="13000" max="13000" width="35.5703125" style="57" customWidth="1"/>
    <col min="13001" max="13001" width="4.140625" style="57" customWidth="1"/>
    <col min="13002" max="13002" width="4.7109375" style="57" customWidth="1"/>
    <col min="13003" max="13004" width="5.5703125" style="57" customWidth="1"/>
    <col min="13005" max="13007" width="6.7109375" style="57" customWidth="1"/>
    <col min="13008" max="13008" width="5.7109375" style="57" customWidth="1"/>
    <col min="13009" max="13010" width="6.42578125" style="57" customWidth="1"/>
    <col min="13011" max="13018" width="5" style="57" customWidth="1"/>
    <col min="13019" max="13070" width="0" style="57" hidden="1" customWidth="1"/>
    <col min="13071" max="13079" width="5" style="57" customWidth="1"/>
    <col min="13080" max="13081" width="3.85546875" style="57" customWidth="1"/>
    <col min="13082" max="13082" width="6.42578125" style="57" customWidth="1"/>
    <col min="13083" max="13254" width="0" style="57" hidden="1"/>
    <col min="13255" max="13255" width="6.140625" style="57" customWidth="1"/>
    <col min="13256" max="13256" width="35.5703125" style="57" customWidth="1"/>
    <col min="13257" max="13257" width="4.140625" style="57" customWidth="1"/>
    <col min="13258" max="13258" width="4.7109375" style="57" customWidth="1"/>
    <col min="13259" max="13260" width="5.5703125" style="57" customWidth="1"/>
    <col min="13261" max="13263" width="6.7109375" style="57" customWidth="1"/>
    <col min="13264" max="13264" width="5.7109375" style="57" customWidth="1"/>
    <col min="13265" max="13266" width="6.42578125" style="57" customWidth="1"/>
    <col min="13267" max="13274" width="5" style="57" customWidth="1"/>
    <col min="13275" max="13326" width="0" style="57" hidden="1" customWidth="1"/>
    <col min="13327" max="13335" width="5" style="57" customWidth="1"/>
    <col min="13336" max="13337" width="3.85546875" style="57" customWidth="1"/>
    <col min="13338" max="13338" width="6.42578125" style="57" customWidth="1"/>
    <col min="13339" max="13510" width="0" style="57" hidden="1"/>
    <col min="13511" max="13511" width="6.140625" style="57" customWidth="1"/>
    <col min="13512" max="13512" width="35.5703125" style="57" customWidth="1"/>
    <col min="13513" max="13513" width="4.140625" style="57" customWidth="1"/>
    <col min="13514" max="13514" width="4.7109375" style="57" customWidth="1"/>
    <col min="13515" max="13516" width="5.5703125" style="57" customWidth="1"/>
    <col min="13517" max="13519" width="6.7109375" style="57" customWidth="1"/>
    <col min="13520" max="13520" width="5.7109375" style="57" customWidth="1"/>
    <col min="13521" max="13522" width="6.42578125" style="57" customWidth="1"/>
    <col min="13523" max="13530" width="5" style="57" customWidth="1"/>
    <col min="13531" max="13582" width="0" style="57" hidden="1" customWidth="1"/>
    <col min="13583" max="13591" width="5" style="57" customWidth="1"/>
    <col min="13592" max="13593" width="3.85546875" style="57" customWidth="1"/>
    <col min="13594" max="13594" width="6.42578125" style="57" customWidth="1"/>
    <col min="13595" max="13766" width="0" style="57" hidden="1"/>
    <col min="13767" max="13767" width="6.140625" style="57" customWidth="1"/>
    <col min="13768" max="13768" width="35.5703125" style="57" customWidth="1"/>
    <col min="13769" max="13769" width="4.140625" style="57" customWidth="1"/>
    <col min="13770" max="13770" width="4.7109375" style="57" customWidth="1"/>
    <col min="13771" max="13772" width="5.5703125" style="57" customWidth="1"/>
    <col min="13773" max="13775" width="6.7109375" style="57" customWidth="1"/>
    <col min="13776" max="13776" width="5.7109375" style="57" customWidth="1"/>
    <col min="13777" max="13778" width="6.42578125" style="57" customWidth="1"/>
    <col min="13779" max="13786" width="5" style="57" customWidth="1"/>
    <col min="13787" max="13838" width="0" style="57" hidden="1" customWidth="1"/>
    <col min="13839" max="13847" width="5" style="57" customWidth="1"/>
    <col min="13848" max="13849" width="3.85546875" style="57" customWidth="1"/>
    <col min="13850" max="13850" width="6.42578125" style="57" customWidth="1"/>
    <col min="13851" max="14022" width="0" style="57" hidden="1"/>
    <col min="14023" max="14023" width="6.140625" style="57" customWidth="1"/>
    <col min="14024" max="14024" width="35.5703125" style="57" customWidth="1"/>
    <col min="14025" max="14025" width="4.140625" style="57" customWidth="1"/>
    <col min="14026" max="14026" width="4.7109375" style="57" customWidth="1"/>
    <col min="14027" max="14028" width="5.5703125" style="57" customWidth="1"/>
    <col min="14029" max="14031" width="6.7109375" style="57" customWidth="1"/>
    <col min="14032" max="14032" width="5.7109375" style="57" customWidth="1"/>
    <col min="14033" max="14034" width="6.42578125" style="57" customWidth="1"/>
    <col min="14035" max="14042" width="5" style="57" customWidth="1"/>
    <col min="14043" max="14094" width="0" style="57" hidden="1" customWidth="1"/>
    <col min="14095" max="14103" width="5" style="57" customWidth="1"/>
    <col min="14104" max="14105" width="3.85546875" style="57" customWidth="1"/>
    <col min="14106" max="14106" width="6.42578125" style="57" customWidth="1"/>
    <col min="14107" max="14278" width="0" style="57" hidden="1"/>
    <col min="14279" max="14279" width="6.140625" style="57" customWidth="1"/>
    <col min="14280" max="14280" width="35.5703125" style="57" customWidth="1"/>
    <col min="14281" max="14281" width="4.140625" style="57" customWidth="1"/>
    <col min="14282" max="14282" width="4.7109375" style="57" customWidth="1"/>
    <col min="14283" max="14284" width="5.5703125" style="57" customWidth="1"/>
    <col min="14285" max="14287" width="6.7109375" style="57" customWidth="1"/>
    <col min="14288" max="14288" width="5.7109375" style="57" customWidth="1"/>
    <col min="14289" max="14290" width="6.42578125" style="57" customWidth="1"/>
    <col min="14291" max="14298" width="5" style="57" customWidth="1"/>
    <col min="14299" max="14350" width="0" style="57" hidden="1" customWidth="1"/>
    <col min="14351" max="14359" width="5" style="57" customWidth="1"/>
    <col min="14360" max="14361" width="3.85546875" style="57" customWidth="1"/>
    <col min="14362" max="14362" width="6.42578125" style="57" customWidth="1"/>
    <col min="14363" max="14534" width="0" style="57" hidden="1"/>
    <col min="14535" max="14535" width="6.140625" style="57" customWidth="1"/>
    <col min="14536" max="14536" width="35.5703125" style="57" customWidth="1"/>
    <col min="14537" max="14537" width="4.140625" style="57" customWidth="1"/>
    <col min="14538" max="14538" width="4.7109375" style="57" customWidth="1"/>
    <col min="14539" max="14540" width="5.5703125" style="57" customWidth="1"/>
    <col min="14541" max="14543" width="6.7109375" style="57" customWidth="1"/>
    <col min="14544" max="14544" width="5.7109375" style="57" customWidth="1"/>
    <col min="14545" max="14546" width="6.42578125" style="57" customWidth="1"/>
    <col min="14547" max="14554" width="5" style="57" customWidth="1"/>
    <col min="14555" max="14606" width="0" style="57" hidden="1" customWidth="1"/>
    <col min="14607" max="14615" width="5" style="57" customWidth="1"/>
    <col min="14616" max="14617" width="3.85546875" style="57" customWidth="1"/>
    <col min="14618" max="14618" width="6.42578125" style="57" customWidth="1"/>
    <col min="14619" max="14790" width="0" style="57" hidden="1"/>
    <col min="14791" max="14791" width="6.140625" style="57" customWidth="1"/>
    <col min="14792" max="14792" width="35.5703125" style="57" customWidth="1"/>
    <col min="14793" max="14793" width="4.140625" style="57" customWidth="1"/>
    <col min="14794" max="14794" width="4.7109375" style="57" customWidth="1"/>
    <col min="14795" max="14796" width="5.5703125" style="57" customWidth="1"/>
    <col min="14797" max="14799" width="6.7109375" style="57" customWidth="1"/>
    <col min="14800" max="14800" width="5.7109375" style="57" customWidth="1"/>
    <col min="14801" max="14802" width="6.42578125" style="57" customWidth="1"/>
    <col min="14803" max="14810" width="5" style="57" customWidth="1"/>
    <col min="14811" max="14862" width="0" style="57" hidden="1" customWidth="1"/>
    <col min="14863" max="14871" width="5" style="57" customWidth="1"/>
    <col min="14872" max="14873" width="3.85546875" style="57" customWidth="1"/>
    <col min="14874" max="14874" width="6.42578125" style="57" customWidth="1"/>
    <col min="14875" max="15046" width="0" style="57" hidden="1"/>
    <col min="15047" max="15047" width="6.140625" style="57" customWidth="1"/>
    <col min="15048" max="15048" width="35.5703125" style="57" customWidth="1"/>
    <col min="15049" max="15049" width="4.140625" style="57" customWidth="1"/>
    <col min="15050" max="15050" width="4.7109375" style="57" customWidth="1"/>
    <col min="15051" max="15052" width="5.5703125" style="57" customWidth="1"/>
    <col min="15053" max="15055" width="6.7109375" style="57" customWidth="1"/>
    <col min="15056" max="15056" width="5.7109375" style="57" customWidth="1"/>
    <col min="15057" max="15058" width="6.42578125" style="57" customWidth="1"/>
    <col min="15059" max="15066" width="5" style="57" customWidth="1"/>
    <col min="15067" max="15118" width="0" style="57" hidden="1" customWidth="1"/>
    <col min="15119" max="15127" width="5" style="57" customWidth="1"/>
    <col min="15128" max="15129" width="3.85546875" style="57" customWidth="1"/>
    <col min="15130" max="15130" width="6.42578125" style="57" customWidth="1"/>
    <col min="15131" max="15302" width="0" style="57" hidden="1"/>
    <col min="15303" max="15303" width="6.140625" style="57" customWidth="1"/>
    <col min="15304" max="15304" width="35.5703125" style="57" customWidth="1"/>
    <col min="15305" max="15305" width="4.140625" style="57" customWidth="1"/>
    <col min="15306" max="15306" width="4.7109375" style="57" customWidth="1"/>
    <col min="15307" max="15308" width="5.5703125" style="57" customWidth="1"/>
    <col min="15309" max="15311" width="6.7109375" style="57" customWidth="1"/>
    <col min="15312" max="15312" width="5.7109375" style="57" customWidth="1"/>
    <col min="15313" max="15314" width="6.42578125" style="57" customWidth="1"/>
    <col min="15315" max="15322" width="5" style="57" customWidth="1"/>
    <col min="15323" max="15374" width="0" style="57" hidden="1" customWidth="1"/>
    <col min="15375" max="15383" width="5" style="57" customWidth="1"/>
    <col min="15384" max="15385" width="3.85546875" style="57" customWidth="1"/>
    <col min="15386" max="15386" width="6.42578125" style="57" customWidth="1"/>
    <col min="15387" max="15558" width="0" style="57" hidden="1"/>
    <col min="15559" max="15559" width="6.140625" style="57" customWidth="1"/>
    <col min="15560" max="15560" width="35.5703125" style="57" customWidth="1"/>
    <col min="15561" max="15561" width="4.140625" style="57" customWidth="1"/>
    <col min="15562" max="15562" width="4.7109375" style="57" customWidth="1"/>
    <col min="15563" max="15564" width="5.5703125" style="57" customWidth="1"/>
    <col min="15565" max="15567" width="6.7109375" style="57" customWidth="1"/>
    <col min="15568" max="15568" width="5.7109375" style="57" customWidth="1"/>
    <col min="15569" max="15570" width="6.42578125" style="57" customWidth="1"/>
    <col min="15571" max="15578" width="5" style="57" customWidth="1"/>
    <col min="15579" max="15630" width="0" style="57" hidden="1" customWidth="1"/>
    <col min="15631" max="15639" width="5" style="57" customWidth="1"/>
    <col min="15640" max="15641" width="3.85546875" style="57" customWidth="1"/>
    <col min="15642" max="15642" width="6.42578125" style="57" customWidth="1"/>
    <col min="15643" max="15814" width="0" style="57" hidden="1"/>
    <col min="15815" max="15815" width="6.140625" style="57" customWidth="1"/>
    <col min="15816" max="15816" width="35.5703125" style="57" customWidth="1"/>
    <col min="15817" max="15817" width="4.140625" style="57" customWidth="1"/>
    <col min="15818" max="15818" width="4.7109375" style="57" customWidth="1"/>
    <col min="15819" max="15820" width="5.5703125" style="57" customWidth="1"/>
    <col min="15821" max="15823" width="6.7109375" style="57" customWidth="1"/>
    <col min="15824" max="15824" width="5.7109375" style="57" customWidth="1"/>
    <col min="15825" max="15826" width="6.42578125" style="57" customWidth="1"/>
    <col min="15827" max="15834" width="5" style="57" customWidth="1"/>
    <col min="15835" max="15886" width="0" style="57" hidden="1" customWidth="1"/>
    <col min="15887" max="15895" width="5" style="57" customWidth="1"/>
    <col min="15896" max="15897" width="3.85546875" style="57" customWidth="1"/>
    <col min="15898" max="15898" width="6.42578125" style="57" customWidth="1"/>
    <col min="15899" max="16070" width="0" style="57" hidden="1"/>
    <col min="16071" max="16071" width="6.140625" style="57" customWidth="1"/>
    <col min="16072" max="16072" width="35.5703125" style="57" customWidth="1"/>
    <col min="16073" max="16073" width="4.140625" style="57" customWidth="1"/>
    <col min="16074" max="16074" width="4.7109375" style="57" customWidth="1"/>
    <col min="16075" max="16076" width="5.5703125" style="57" customWidth="1"/>
    <col min="16077" max="16079" width="6.7109375" style="57" customWidth="1"/>
    <col min="16080" max="16080" width="5.7109375" style="57" customWidth="1"/>
    <col min="16081" max="16082" width="6.42578125" style="57" customWidth="1"/>
    <col min="16083" max="16090" width="5" style="57" customWidth="1"/>
    <col min="16091" max="16142" width="0" style="57" hidden="1" customWidth="1"/>
    <col min="16143" max="16151" width="5" style="57" customWidth="1"/>
    <col min="16152" max="16153" width="3.85546875" style="57" customWidth="1"/>
    <col min="16154" max="16154" width="6.42578125" style="57" customWidth="1"/>
    <col min="16155" max="16384" width="0" style="57" hidden="1"/>
  </cols>
  <sheetData>
    <row r="1" spans="1:26" ht="15.75" x14ac:dyDescent="0.25">
      <c r="A1" s="101"/>
      <c r="B1" s="54" t="s">
        <v>92</v>
      </c>
      <c r="C1" s="54"/>
      <c r="D1" s="54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3"/>
      <c r="R1" s="103"/>
      <c r="S1" s="103"/>
      <c r="T1" s="103"/>
      <c r="U1" s="103"/>
      <c r="V1" s="103"/>
      <c r="W1" s="103"/>
      <c r="X1" s="103"/>
      <c r="Y1" s="56"/>
    </row>
    <row r="2" spans="1:26" ht="59.25" customHeight="1" x14ac:dyDescent="0.25">
      <c r="A2" s="254" t="s">
        <v>42</v>
      </c>
      <c r="B2" s="243" t="s">
        <v>179</v>
      </c>
      <c r="C2" s="243" t="s">
        <v>43</v>
      </c>
      <c r="D2" s="243"/>
      <c r="E2" s="243" t="s">
        <v>46</v>
      </c>
      <c r="F2" s="243"/>
      <c r="G2" s="243"/>
      <c r="H2" s="263" t="s">
        <v>51</v>
      </c>
      <c r="I2" s="263"/>
      <c r="J2" s="263"/>
      <c r="K2" s="264"/>
      <c r="L2" s="260" t="s">
        <v>49</v>
      </c>
      <c r="M2" s="265" t="s">
        <v>52</v>
      </c>
      <c r="N2" s="266"/>
      <c r="O2" s="266"/>
      <c r="P2" s="267"/>
      <c r="Q2" s="243" t="s">
        <v>53</v>
      </c>
      <c r="R2" s="243"/>
      <c r="S2" s="243"/>
      <c r="T2" s="243"/>
      <c r="U2" s="243"/>
      <c r="V2" s="243"/>
      <c r="W2" s="243"/>
      <c r="X2" s="243"/>
      <c r="Y2" s="58"/>
    </row>
    <row r="3" spans="1:26" ht="18.600000000000001" customHeight="1" x14ac:dyDescent="0.25">
      <c r="A3" s="254"/>
      <c r="B3" s="246"/>
      <c r="C3" s="233" t="s">
        <v>44</v>
      </c>
      <c r="D3" s="233" t="s">
        <v>45</v>
      </c>
      <c r="E3" s="229" t="s">
        <v>47</v>
      </c>
      <c r="F3" s="229" t="s">
        <v>38</v>
      </c>
      <c r="G3" s="230" t="s">
        <v>48</v>
      </c>
      <c r="H3" s="234" t="s">
        <v>50</v>
      </c>
      <c r="I3" s="259" t="s">
        <v>34</v>
      </c>
      <c r="J3" s="259"/>
      <c r="K3" s="259"/>
      <c r="L3" s="261"/>
      <c r="M3" s="226" t="s">
        <v>173</v>
      </c>
      <c r="N3" s="269" t="s">
        <v>137</v>
      </c>
      <c r="O3" s="226" t="s">
        <v>141</v>
      </c>
      <c r="P3" s="229" t="s">
        <v>142</v>
      </c>
      <c r="Q3" s="259" t="s">
        <v>30</v>
      </c>
      <c r="R3" s="259"/>
      <c r="S3" s="231" t="s">
        <v>31</v>
      </c>
      <c r="T3" s="232"/>
      <c r="U3" s="231" t="s">
        <v>32</v>
      </c>
      <c r="V3" s="232"/>
      <c r="W3" s="231" t="s">
        <v>33</v>
      </c>
      <c r="X3" s="232"/>
      <c r="Y3" s="59"/>
    </row>
    <row r="4" spans="1:26" ht="18.75" customHeight="1" x14ac:dyDescent="0.25">
      <c r="A4" s="254"/>
      <c r="B4" s="246"/>
      <c r="C4" s="233"/>
      <c r="D4" s="233"/>
      <c r="E4" s="229"/>
      <c r="F4" s="229"/>
      <c r="G4" s="262"/>
      <c r="H4" s="268"/>
      <c r="I4" s="233" t="s">
        <v>35</v>
      </c>
      <c r="J4" s="233" t="s">
        <v>36</v>
      </c>
      <c r="K4" s="233" t="s">
        <v>37</v>
      </c>
      <c r="L4" s="261"/>
      <c r="M4" s="227"/>
      <c r="N4" s="269"/>
      <c r="O4" s="227"/>
      <c r="P4" s="229"/>
      <c r="Q4" s="259" t="s">
        <v>55</v>
      </c>
      <c r="R4" s="259"/>
      <c r="S4" s="259"/>
      <c r="T4" s="259"/>
      <c r="U4" s="259"/>
      <c r="V4" s="259"/>
      <c r="W4" s="259"/>
      <c r="X4" s="259"/>
      <c r="Y4" s="59"/>
    </row>
    <row r="5" spans="1:26" ht="21" customHeight="1" x14ac:dyDescent="0.25">
      <c r="A5" s="254"/>
      <c r="B5" s="246"/>
      <c r="C5" s="233"/>
      <c r="D5" s="233"/>
      <c r="E5" s="229"/>
      <c r="F5" s="229"/>
      <c r="G5" s="262"/>
      <c r="H5" s="268"/>
      <c r="I5" s="233"/>
      <c r="J5" s="233"/>
      <c r="K5" s="233"/>
      <c r="L5" s="261"/>
      <c r="M5" s="227"/>
      <c r="N5" s="269"/>
      <c r="O5" s="227"/>
      <c r="P5" s="229"/>
      <c r="Q5" s="68">
        <v>1</v>
      </c>
      <c r="R5" s="68">
        <v>2</v>
      </c>
      <c r="S5" s="68">
        <v>3</v>
      </c>
      <c r="T5" s="68">
        <v>4</v>
      </c>
      <c r="U5" s="68">
        <v>5</v>
      </c>
      <c r="V5" s="68">
        <v>6</v>
      </c>
      <c r="W5" s="68">
        <v>7</v>
      </c>
      <c r="X5" s="68">
        <v>8</v>
      </c>
      <c r="Y5" s="59"/>
      <c r="Z5" s="55"/>
    </row>
    <row r="6" spans="1:26" ht="42.75" customHeight="1" x14ac:dyDescent="0.25">
      <c r="A6" s="254"/>
      <c r="B6" s="246"/>
      <c r="C6" s="233"/>
      <c r="D6" s="233"/>
      <c r="E6" s="229"/>
      <c r="F6" s="229"/>
      <c r="G6" s="262"/>
      <c r="H6" s="268"/>
      <c r="I6" s="233"/>
      <c r="J6" s="233"/>
      <c r="K6" s="233"/>
      <c r="L6" s="261"/>
      <c r="M6" s="227"/>
      <c r="N6" s="269"/>
      <c r="O6" s="227"/>
      <c r="P6" s="229"/>
      <c r="Q6" s="259" t="s">
        <v>54</v>
      </c>
      <c r="R6" s="259"/>
      <c r="S6" s="259"/>
      <c r="T6" s="259"/>
      <c r="U6" s="259"/>
      <c r="V6" s="259"/>
      <c r="W6" s="259"/>
      <c r="X6" s="259"/>
      <c r="Y6" s="59"/>
      <c r="Z6" s="55"/>
    </row>
    <row r="7" spans="1:26" ht="18" customHeight="1" x14ac:dyDescent="0.25">
      <c r="A7" s="255"/>
      <c r="B7" s="247"/>
      <c r="C7" s="234"/>
      <c r="D7" s="234"/>
      <c r="E7" s="230"/>
      <c r="F7" s="230"/>
      <c r="G7" s="262"/>
      <c r="H7" s="268"/>
      <c r="I7" s="234"/>
      <c r="J7" s="234"/>
      <c r="K7" s="234"/>
      <c r="L7" s="261"/>
      <c r="M7" s="228"/>
      <c r="N7" s="269"/>
      <c r="O7" s="228"/>
      <c r="P7" s="230"/>
      <c r="Q7" s="72">
        <v>15</v>
      </c>
      <c r="R7" s="72">
        <v>15</v>
      </c>
      <c r="S7" s="72">
        <v>15</v>
      </c>
      <c r="T7" s="72">
        <v>15</v>
      </c>
      <c r="U7" s="72">
        <v>15</v>
      </c>
      <c r="V7" s="72">
        <v>15</v>
      </c>
      <c r="W7" s="68">
        <v>15</v>
      </c>
      <c r="X7" s="68">
        <v>13</v>
      </c>
      <c r="Y7" s="59"/>
      <c r="Z7" s="55"/>
    </row>
    <row r="8" spans="1:26" ht="14.25" customHeight="1" x14ac:dyDescent="0.25">
      <c r="A8" s="104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Z8" s="60"/>
    </row>
    <row r="9" spans="1:26" ht="15.75" customHeight="1" x14ac:dyDescent="0.25">
      <c r="A9" s="256" t="s">
        <v>185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8"/>
      <c r="Y9" s="61"/>
      <c r="Z9" s="60"/>
    </row>
    <row r="10" spans="1:26" ht="14.25" customHeight="1" x14ac:dyDescent="0.25">
      <c r="A10" s="235" t="s">
        <v>197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62"/>
      <c r="Z10" s="63"/>
    </row>
    <row r="11" spans="1:26" ht="31.5" customHeight="1" x14ac:dyDescent="0.25">
      <c r="A11" s="64" t="s">
        <v>103</v>
      </c>
      <c r="B11" s="109" t="s">
        <v>39</v>
      </c>
      <c r="C11" s="106">
        <v>90</v>
      </c>
      <c r="D11" s="108">
        <v>3</v>
      </c>
      <c r="E11" s="110">
        <v>1</v>
      </c>
      <c r="F11" s="110"/>
      <c r="G11" s="106"/>
      <c r="H11" s="107">
        <v>45</v>
      </c>
      <c r="I11" s="108">
        <v>15</v>
      </c>
      <c r="J11" s="111"/>
      <c r="K11" s="108">
        <v>30</v>
      </c>
      <c r="L11" s="108">
        <v>45</v>
      </c>
      <c r="M11" s="108"/>
      <c r="N11" s="108"/>
      <c r="O11" s="108"/>
      <c r="P11" s="108"/>
      <c r="Q11" s="66">
        <v>3</v>
      </c>
      <c r="R11" s="150"/>
      <c r="S11" s="150"/>
      <c r="T11" s="64"/>
      <c r="U11" s="64"/>
      <c r="V11" s="64"/>
      <c r="W11" s="64"/>
      <c r="X11" s="64"/>
      <c r="Y11" s="65"/>
      <c r="Z11" s="65"/>
    </row>
    <row r="12" spans="1:26" ht="17.25" customHeight="1" x14ac:dyDescent="0.25">
      <c r="A12" s="66" t="s">
        <v>104</v>
      </c>
      <c r="B12" s="109" t="s">
        <v>140</v>
      </c>
      <c r="C12" s="146">
        <v>90</v>
      </c>
      <c r="D12" s="107">
        <v>3</v>
      </c>
      <c r="E12" s="98"/>
      <c r="F12" s="68">
        <v>1</v>
      </c>
      <c r="G12" s="68"/>
      <c r="H12" s="107">
        <v>45</v>
      </c>
      <c r="I12" s="108">
        <v>15</v>
      </c>
      <c r="J12" s="108"/>
      <c r="K12" s="108">
        <v>30</v>
      </c>
      <c r="L12" s="108">
        <v>45</v>
      </c>
      <c r="M12" s="68"/>
      <c r="N12" s="68"/>
      <c r="O12" s="68"/>
      <c r="P12" s="68"/>
      <c r="Q12" s="68">
        <v>3</v>
      </c>
      <c r="R12" s="150"/>
      <c r="S12" s="150"/>
      <c r="T12" s="64"/>
      <c r="U12" s="64"/>
      <c r="V12" s="64"/>
      <c r="W12" s="64"/>
      <c r="X12" s="64"/>
      <c r="Y12" s="65"/>
      <c r="Z12" s="65"/>
    </row>
    <row r="13" spans="1:26" ht="17.25" customHeight="1" x14ac:dyDescent="0.25">
      <c r="A13" s="67" t="s">
        <v>105</v>
      </c>
      <c r="B13" s="109" t="s">
        <v>66</v>
      </c>
      <c r="C13" s="146">
        <v>90</v>
      </c>
      <c r="D13" s="107">
        <v>3</v>
      </c>
      <c r="E13" s="202">
        <v>1</v>
      </c>
      <c r="F13" s="197"/>
      <c r="G13" s="68"/>
      <c r="H13" s="107">
        <v>45</v>
      </c>
      <c r="I13" s="108">
        <v>15</v>
      </c>
      <c r="J13" s="108"/>
      <c r="K13" s="108">
        <v>30</v>
      </c>
      <c r="L13" s="108">
        <v>45</v>
      </c>
      <c r="M13" s="112"/>
      <c r="N13" s="112"/>
      <c r="O13" s="112"/>
      <c r="P13" s="112"/>
      <c r="Q13" s="67">
        <v>3</v>
      </c>
      <c r="R13" s="152"/>
      <c r="S13" s="151"/>
      <c r="T13" s="64"/>
      <c r="U13" s="64"/>
      <c r="V13" s="64"/>
      <c r="W13" s="64"/>
      <c r="X13" s="64"/>
      <c r="Y13" s="65"/>
      <c r="Z13" s="65"/>
    </row>
    <row r="14" spans="1:26" ht="17.25" customHeight="1" x14ac:dyDescent="0.25">
      <c r="A14" s="67" t="s">
        <v>106</v>
      </c>
      <c r="B14" s="109" t="s">
        <v>139</v>
      </c>
      <c r="C14" s="203">
        <v>90</v>
      </c>
      <c r="D14" s="107">
        <v>3</v>
      </c>
      <c r="E14" s="111"/>
      <c r="F14" s="106">
        <v>1</v>
      </c>
      <c r="G14" s="106"/>
      <c r="H14" s="107">
        <v>45</v>
      </c>
      <c r="I14" s="108">
        <v>15</v>
      </c>
      <c r="J14" s="108">
        <v>30</v>
      </c>
      <c r="L14" s="108">
        <v>45</v>
      </c>
      <c r="M14" s="108"/>
      <c r="N14" s="108"/>
      <c r="O14" s="108"/>
      <c r="P14" s="108"/>
      <c r="Q14" s="66">
        <v>3</v>
      </c>
      <c r="R14" s="152"/>
      <c r="S14" s="151"/>
      <c r="T14" s="64"/>
      <c r="U14" s="64"/>
      <c r="V14" s="64"/>
      <c r="W14" s="64"/>
      <c r="X14" s="64"/>
      <c r="Y14" s="65"/>
      <c r="Z14" s="65"/>
    </row>
    <row r="15" spans="1:26" ht="30" customHeight="1" x14ac:dyDescent="0.25">
      <c r="A15" s="64" t="s">
        <v>107</v>
      </c>
      <c r="B15" s="109" t="s">
        <v>150</v>
      </c>
      <c r="C15" s="106">
        <v>90</v>
      </c>
      <c r="D15" s="108">
        <v>3</v>
      </c>
      <c r="E15" s="106">
        <v>2</v>
      </c>
      <c r="F15" s="150"/>
      <c r="G15" s="106"/>
      <c r="H15" s="107">
        <v>60</v>
      </c>
      <c r="I15" s="108">
        <v>30</v>
      </c>
      <c r="J15" s="108"/>
      <c r="K15" s="68">
        <v>30</v>
      </c>
      <c r="L15" s="108">
        <v>30</v>
      </c>
      <c r="M15" s="108"/>
      <c r="N15" s="108"/>
      <c r="O15" s="108"/>
      <c r="P15" s="108"/>
      <c r="Q15" s="64"/>
      <c r="R15" s="66">
        <v>4</v>
      </c>
      <c r="S15" s="151"/>
      <c r="T15" s="64"/>
      <c r="U15" s="64"/>
      <c r="V15" s="64"/>
      <c r="W15" s="64"/>
      <c r="X15" s="64"/>
      <c r="Y15" s="65"/>
      <c r="Z15" s="65"/>
    </row>
    <row r="16" spans="1:26" ht="14.25" customHeight="1" x14ac:dyDescent="0.25">
      <c r="A16" s="66" t="s">
        <v>108</v>
      </c>
      <c r="B16" s="153" t="s">
        <v>148</v>
      </c>
      <c r="C16" s="146">
        <v>90</v>
      </c>
      <c r="D16" s="107">
        <v>3</v>
      </c>
      <c r="E16" s="124">
        <v>2</v>
      </c>
      <c r="F16" s="190"/>
      <c r="G16" s="124"/>
      <c r="H16" s="129">
        <v>60</v>
      </c>
      <c r="I16" s="130">
        <v>30</v>
      </c>
      <c r="J16" s="130"/>
      <c r="K16" s="130">
        <v>30</v>
      </c>
      <c r="L16" s="130">
        <v>30</v>
      </c>
      <c r="M16" s="130"/>
      <c r="N16" s="130"/>
      <c r="O16" s="130"/>
      <c r="P16" s="130"/>
      <c r="Q16" s="73"/>
      <c r="R16" s="73">
        <v>4</v>
      </c>
      <c r="S16" s="151"/>
      <c r="T16" s="64"/>
      <c r="U16" s="64"/>
      <c r="V16" s="64"/>
      <c r="W16" s="64"/>
      <c r="X16" s="64"/>
      <c r="Y16" s="65"/>
      <c r="Z16" s="65"/>
    </row>
    <row r="17" spans="1:26" ht="17.25" customHeight="1" x14ac:dyDescent="0.25">
      <c r="A17" s="67" t="s">
        <v>109</v>
      </c>
      <c r="B17" s="109" t="s">
        <v>56</v>
      </c>
      <c r="C17" s="106">
        <v>90</v>
      </c>
      <c r="D17" s="108">
        <v>3</v>
      </c>
      <c r="E17" s="106">
        <v>3</v>
      </c>
      <c r="F17" s="106"/>
      <c r="G17" s="106"/>
      <c r="H17" s="107">
        <v>60</v>
      </c>
      <c r="I17" s="108">
        <v>30</v>
      </c>
      <c r="J17" s="108"/>
      <c r="K17" s="108">
        <v>30</v>
      </c>
      <c r="L17" s="108">
        <v>30</v>
      </c>
      <c r="M17" s="108"/>
      <c r="N17" s="108"/>
      <c r="O17" s="108"/>
      <c r="P17" s="108"/>
      <c r="Q17" s="64"/>
      <c r="R17" s="64"/>
      <c r="S17" s="186">
        <v>4</v>
      </c>
      <c r="T17" s="66"/>
      <c r="U17" s="67"/>
      <c r="V17" s="67"/>
      <c r="W17" s="64"/>
      <c r="X17" s="64"/>
      <c r="Y17" s="65"/>
    </row>
    <row r="18" spans="1:26" ht="29.25" customHeight="1" x14ac:dyDescent="0.25">
      <c r="A18" s="67" t="s">
        <v>110</v>
      </c>
      <c r="B18" s="109" t="s">
        <v>64</v>
      </c>
      <c r="C18" s="106">
        <v>90</v>
      </c>
      <c r="D18" s="108">
        <v>3</v>
      </c>
      <c r="E18" s="106">
        <v>3</v>
      </c>
      <c r="F18" s="150"/>
      <c r="G18" s="106"/>
      <c r="H18" s="107">
        <v>60</v>
      </c>
      <c r="I18" s="108">
        <v>30</v>
      </c>
      <c r="J18" s="108"/>
      <c r="K18" s="108">
        <v>30</v>
      </c>
      <c r="L18" s="108">
        <v>30</v>
      </c>
      <c r="M18" s="108"/>
      <c r="N18" s="108"/>
      <c r="O18" s="108"/>
      <c r="P18" s="108"/>
      <c r="Q18" s="66"/>
      <c r="R18" s="98"/>
      <c r="S18" s="66">
        <v>4</v>
      </c>
      <c r="T18" s="66"/>
      <c r="U18" s="67"/>
      <c r="V18" s="67"/>
      <c r="W18" s="67"/>
      <c r="X18" s="67"/>
      <c r="Y18" s="65"/>
      <c r="Z18" s="65"/>
    </row>
    <row r="19" spans="1:26" ht="31.5" customHeight="1" x14ac:dyDescent="0.25">
      <c r="A19" s="66" t="s">
        <v>111</v>
      </c>
      <c r="B19" s="149" t="s">
        <v>187</v>
      </c>
      <c r="C19" s="146">
        <v>90</v>
      </c>
      <c r="D19" s="107">
        <v>3</v>
      </c>
      <c r="E19" s="147"/>
      <c r="F19" s="106">
        <v>3</v>
      </c>
      <c r="G19" s="106"/>
      <c r="H19" s="107">
        <v>60</v>
      </c>
      <c r="I19" s="108">
        <v>36</v>
      </c>
      <c r="J19" s="108"/>
      <c r="K19" s="108">
        <v>24</v>
      </c>
      <c r="L19" s="108">
        <v>30</v>
      </c>
      <c r="M19" s="108"/>
      <c r="N19" s="108"/>
      <c r="O19" s="108"/>
      <c r="P19" s="108"/>
      <c r="Q19" s="66"/>
      <c r="R19" s="66"/>
      <c r="S19" s="147">
        <v>4</v>
      </c>
      <c r="T19" s="66"/>
      <c r="U19" s="64"/>
      <c r="V19" s="64"/>
      <c r="W19" s="67"/>
      <c r="X19" s="67"/>
      <c r="Y19" s="65"/>
      <c r="Z19" s="65"/>
    </row>
    <row r="20" spans="1:26" ht="18.75" customHeight="1" x14ac:dyDescent="0.25">
      <c r="A20" s="66" t="s">
        <v>112</v>
      </c>
      <c r="B20" s="109" t="s">
        <v>101</v>
      </c>
      <c r="C20" s="154">
        <v>90</v>
      </c>
      <c r="D20" s="121">
        <v>3</v>
      </c>
      <c r="E20" s="154">
        <v>4</v>
      </c>
      <c r="G20" s="154"/>
      <c r="H20" s="121">
        <v>45</v>
      </c>
      <c r="I20" s="134">
        <v>15</v>
      </c>
      <c r="J20" s="134"/>
      <c r="K20" s="134">
        <v>30</v>
      </c>
      <c r="L20" s="134">
        <v>45</v>
      </c>
      <c r="M20" s="154"/>
      <c r="N20" s="154"/>
      <c r="O20" s="154"/>
      <c r="P20" s="154"/>
      <c r="Q20" s="154"/>
      <c r="R20" s="76"/>
      <c r="S20" s="66"/>
      <c r="T20" s="66">
        <v>3</v>
      </c>
      <c r="U20" s="64"/>
      <c r="V20" s="64"/>
      <c r="W20" s="67"/>
      <c r="X20" s="67"/>
      <c r="Y20" s="65"/>
      <c r="Z20" s="65"/>
    </row>
    <row r="21" spans="1:26" ht="30.75" customHeight="1" x14ac:dyDescent="0.25">
      <c r="A21" s="67" t="s">
        <v>113</v>
      </c>
      <c r="B21" s="77" t="s">
        <v>147</v>
      </c>
      <c r="C21" s="106">
        <v>270</v>
      </c>
      <c r="D21" s="108">
        <v>9</v>
      </c>
      <c r="E21" s="66">
        <v>6</v>
      </c>
      <c r="F21" s="189">
        <v>45811</v>
      </c>
      <c r="G21" s="106"/>
      <c r="H21" s="107">
        <v>180</v>
      </c>
      <c r="I21" s="108"/>
      <c r="J21" s="98"/>
      <c r="K21" s="108">
        <v>180</v>
      </c>
      <c r="L21" s="108">
        <v>90</v>
      </c>
      <c r="M21" s="108"/>
      <c r="N21" s="108"/>
      <c r="O21" s="108"/>
      <c r="P21" s="108"/>
      <c r="Q21" s="187">
        <v>2</v>
      </c>
      <c r="R21" s="188">
        <v>2</v>
      </c>
      <c r="S21" s="66">
        <v>2</v>
      </c>
      <c r="T21" s="66">
        <v>2</v>
      </c>
      <c r="U21" s="66">
        <v>2</v>
      </c>
      <c r="V21" s="66">
        <v>2</v>
      </c>
      <c r="W21" s="66"/>
      <c r="X21" s="66"/>
      <c r="Y21" s="65"/>
    </row>
    <row r="22" spans="1:26" ht="15" customHeight="1" x14ac:dyDescent="0.25">
      <c r="A22" s="67" t="s">
        <v>114</v>
      </c>
      <c r="B22" s="109" t="s">
        <v>186</v>
      </c>
      <c r="C22" s="146">
        <v>90</v>
      </c>
      <c r="D22" s="107">
        <v>3</v>
      </c>
      <c r="E22" s="98"/>
      <c r="F22" s="67">
        <v>4</v>
      </c>
      <c r="G22" s="68"/>
      <c r="H22" s="107">
        <v>45</v>
      </c>
      <c r="I22" s="107">
        <v>15</v>
      </c>
      <c r="J22" s="68"/>
      <c r="K22" s="107">
        <v>30</v>
      </c>
      <c r="L22" s="107">
        <v>45</v>
      </c>
      <c r="M22" s="112"/>
      <c r="N22" s="112"/>
      <c r="O22" s="112"/>
      <c r="P22" s="112"/>
      <c r="Q22" s="114"/>
      <c r="R22" s="68"/>
      <c r="S22" s="64"/>
      <c r="T22" s="66">
        <v>3</v>
      </c>
      <c r="U22" s="150"/>
      <c r="W22" s="66"/>
      <c r="X22" s="66"/>
      <c r="Y22" s="65"/>
      <c r="Z22" s="65"/>
    </row>
    <row r="23" spans="1:26" ht="29.25" customHeight="1" x14ac:dyDescent="0.25">
      <c r="A23" s="64" t="s">
        <v>115</v>
      </c>
      <c r="B23" s="71" t="s">
        <v>188</v>
      </c>
      <c r="C23" s="146">
        <v>90</v>
      </c>
      <c r="D23" s="107">
        <v>3</v>
      </c>
      <c r="E23" s="147"/>
      <c r="F23" s="106">
        <v>8</v>
      </c>
      <c r="G23" s="106"/>
      <c r="H23" s="107">
        <v>45</v>
      </c>
      <c r="I23" s="108">
        <v>15</v>
      </c>
      <c r="J23" s="108"/>
      <c r="K23" s="108">
        <v>30</v>
      </c>
      <c r="L23" s="108">
        <v>45</v>
      </c>
      <c r="M23" s="108"/>
      <c r="N23" s="108"/>
      <c r="O23" s="108"/>
      <c r="P23" s="108"/>
      <c r="Q23" s="66"/>
      <c r="R23" s="66"/>
      <c r="S23" s="147"/>
      <c r="T23" s="147"/>
      <c r="U23" s="64"/>
      <c r="V23" s="64"/>
      <c r="W23" s="64"/>
      <c r="X23" s="64" t="s">
        <v>198</v>
      </c>
      <c r="Y23" s="65"/>
      <c r="Z23" s="65"/>
    </row>
    <row r="24" spans="1:26" ht="18.75" customHeight="1" x14ac:dyDescent="0.25">
      <c r="A24" s="252" t="s">
        <v>93</v>
      </c>
      <c r="B24" s="253"/>
      <c r="C24" s="70">
        <v>1350</v>
      </c>
      <c r="D24" s="70">
        <v>45</v>
      </c>
      <c r="E24" s="70">
        <v>8</v>
      </c>
      <c r="F24" s="70">
        <v>10</v>
      </c>
      <c r="G24" s="115"/>
      <c r="H24" s="70">
        <v>795</v>
      </c>
      <c r="I24" s="70">
        <v>261</v>
      </c>
      <c r="J24" s="70">
        <v>30</v>
      </c>
      <c r="K24" s="70">
        <v>504</v>
      </c>
      <c r="L24" s="70">
        <v>555</v>
      </c>
      <c r="M24" s="70"/>
      <c r="N24" s="70"/>
      <c r="O24" s="115"/>
      <c r="P24" s="115"/>
      <c r="Q24" s="70">
        <v>14</v>
      </c>
      <c r="R24" s="70">
        <v>10</v>
      </c>
      <c r="S24" s="70">
        <v>14</v>
      </c>
      <c r="T24" s="70">
        <v>8</v>
      </c>
      <c r="U24" s="115" t="s">
        <v>199</v>
      </c>
      <c r="V24" s="115" t="s">
        <v>199</v>
      </c>
      <c r="W24" s="115"/>
      <c r="X24" s="115" t="s">
        <v>198</v>
      </c>
      <c r="Y24" s="65"/>
      <c r="Z24" s="65"/>
    </row>
    <row r="25" spans="1:26" ht="18" customHeight="1" x14ac:dyDescent="0.25">
      <c r="A25" s="249" t="s">
        <v>189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65"/>
      <c r="Z25" s="65"/>
    </row>
    <row r="26" spans="1:26" ht="18.75" customHeight="1" x14ac:dyDescent="0.25">
      <c r="A26" s="66" t="s">
        <v>116</v>
      </c>
      <c r="B26" s="171" t="s">
        <v>40</v>
      </c>
      <c r="C26" s="106">
        <v>120</v>
      </c>
      <c r="D26" s="108">
        <v>4</v>
      </c>
      <c r="E26" s="66">
        <v>1</v>
      </c>
      <c r="F26" s="106"/>
      <c r="G26" s="106"/>
      <c r="H26" s="107">
        <v>60</v>
      </c>
      <c r="I26" s="107">
        <v>30</v>
      </c>
      <c r="J26" s="107"/>
      <c r="K26" s="107">
        <v>30</v>
      </c>
      <c r="L26" s="107">
        <v>60</v>
      </c>
      <c r="M26" s="107"/>
      <c r="N26" s="107"/>
      <c r="O26" s="107"/>
      <c r="P26" s="107"/>
      <c r="Q26" s="67">
        <v>4</v>
      </c>
      <c r="R26" s="104"/>
      <c r="S26" s="98"/>
      <c r="T26" s="104"/>
      <c r="U26" s="104"/>
      <c r="V26" s="104"/>
      <c r="W26" s="104"/>
      <c r="X26" s="104"/>
      <c r="Y26" s="65"/>
      <c r="Z26" s="65"/>
    </row>
    <row r="27" spans="1:26" ht="29.25" customHeight="1" x14ac:dyDescent="0.25">
      <c r="A27" s="66" t="s">
        <v>117</v>
      </c>
      <c r="B27" s="105" t="s">
        <v>41</v>
      </c>
      <c r="C27" s="110">
        <v>120</v>
      </c>
      <c r="D27" s="123">
        <v>4</v>
      </c>
      <c r="E27" s="66">
        <v>1</v>
      </c>
      <c r="F27" s="66"/>
      <c r="G27" s="106"/>
      <c r="H27" s="107">
        <v>60</v>
      </c>
      <c r="I27" s="107">
        <v>30</v>
      </c>
      <c r="J27" s="107"/>
      <c r="K27" s="107">
        <v>30</v>
      </c>
      <c r="L27" s="107">
        <v>60</v>
      </c>
      <c r="M27" s="107"/>
      <c r="N27" s="107"/>
      <c r="O27" s="107"/>
      <c r="P27" s="107"/>
      <c r="Q27" s="104" t="s">
        <v>171</v>
      </c>
      <c r="R27" s="104"/>
      <c r="S27" s="98"/>
      <c r="T27" s="116"/>
      <c r="U27" s="116"/>
      <c r="V27" s="116"/>
      <c r="W27" s="116"/>
      <c r="X27" s="150"/>
      <c r="Y27" s="65"/>
      <c r="Z27" s="65"/>
    </row>
    <row r="28" spans="1:26" s="198" customFormat="1" ht="30" customHeight="1" x14ac:dyDescent="0.25">
      <c r="A28" s="66" t="s">
        <v>118</v>
      </c>
      <c r="B28" s="105" t="s">
        <v>208</v>
      </c>
      <c r="C28" s="106">
        <v>90</v>
      </c>
      <c r="D28" s="108">
        <v>3</v>
      </c>
      <c r="E28" s="106"/>
      <c r="F28" s="106">
        <v>1</v>
      </c>
      <c r="G28" s="106"/>
      <c r="H28" s="107">
        <v>60</v>
      </c>
      <c r="I28" s="108">
        <v>14</v>
      </c>
      <c r="J28" s="326"/>
      <c r="K28" s="108">
        <v>46</v>
      </c>
      <c r="L28" s="108">
        <v>30</v>
      </c>
      <c r="M28" s="108"/>
      <c r="N28" s="108"/>
      <c r="O28" s="108"/>
      <c r="P28" s="108"/>
      <c r="Q28" s="66">
        <v>4</v>
      </c>
      <c r="R28" s="104"/>
      <c r="S28" s="98"/>
      <c r="T28" s="199"/>
      <c r="U28" s="199"/>
      <c r="V28" s="199"/>
      <c r="W28" s="199"/>
      <c r="X28" s="196"/>
      <c r="Y28" s="200"/>
      <c r="Z28" s="200"/>
    </row>
    <row r="29" spans="1:26" ht="30" customHeight="1" x14ac:dyDescent="0.25">
      <c r="A29" s="66" t="s">
        <v>119</v>
      </c>
      <c r="B29" s="139" t="s">
        <v>57</v>
      </c>
      <c r="C29" s="106">
        <v>120</v>
      </c>
      <c r="D29" s="108">
        <v>4</v>
      </c>
      <c r="E29" s="66">
        <v>1</v>
      </c>
      <c r="F29" s="106"/>
      <c r="G29" s="106"/>
      <c r="H29" s="107">
        <v>60</v>
      </c>
      <c r="I29" s="108">
        <v>30</v>
      </c>
      <c r="J29" s="108"/>
      <c r="K29" s="108">
        <v>30</v>
      </c>
      <c r="L29" s="108">
        <v>60</v>
      </c>
      <c r="M29" s="108"/>
      <c r="N29" s="108"/>
      <c r="O29" s="108"/>
      <c r="P29" s="108"/>
      <c r="Q29" s="66">
        <v>4</v>
      </c>
      <c r="R29" s="104"/>
      <c r="S29" s="98"/>
      <c r="T29" s="116"/>
      <c r="U29" s="116"/>
      <c r="V29" s="116"/>
      <c r="W29" s="116"/>
      <c r="X29" s="150"/>
      <c r="Y29" s="65"/>
      <c r="Z29" s="65"/>
    </row>
    <row r="30" spans="1:26" ht="18" customHeight="1" x14ac:dyDescent="0.25">
      <c r="A30" s="66" t="s">
        <v>120</v>
      </c>
      <c r="B30" s="117" t="s">
        <v>58</v>
      </c>
      <c r="C30" s="118">
        <v>120</v>
      </c>
      <c r="D30" s="191">
        <v>4</v>
      </c>
      <c r="E30" s="119">
        <v>2</v>
      </c>
      <c r="F30" s="120"/>
      <c r="G30" s="120"/>
      <c r="H30" s="121">
        <v>60</v>
      </c>
      <c r="I30" s="121">
        <v>30</v>
      </c>
      <c r="J30" s="121"/>
      <c r="K30" s="121">
        <v>30</v>
      </c>
      <c r="L30" s="121">
        <v>60</v>
      </c>
      <c r="M30" s="121"/>
      <c r="N30" s="121"/>
      <c r="O30" s="121"/>
      <c r="P30" s="121"/>
      <c r="Q30" s="111"/>
      <c r="R30" s="122">
        <v>4</v>
      </c>
      <c r="S30" s="150"/>
      <c r="T30" s="150"/>
      <c r="U30" s="104"/>
      <c r="V30" s="116"/>
      <c r="W30" s="116"/>
      <c r="X30" s="150"/>
      <c r="Y30" s="65"/>
      <c r="Z30" s="65"/>
    </row>
    <row r="31" spans="1:26" ht="28.5" customHeight="1" x14ac:dyDescent="0.25">
      <c r="A31" s="66" t="s">
        <v>121</v>
      </c>
      <c r="B31" s="128" t="s">
        <v>155</v>
      </c>
      <c r="C31" s="97">
        <v>120</v>
      </c>
      <c r="D31" s="192">
        <v>4</v>
      </c>
      <c r="E31" s="155">
        <v>2</v>
      </c>
      <c r="F31" s="156"/>
      <c r="G31" s="124"/>
      <c r="H31" s="107">
        <v>60</v>
      </c>
      <c r="I31" s="108">
        <v>14</v>
      </c>
      <c r="J31" s="172"/>
      <c r="K31" s="108">
        <v>46</v>
      </c>
      <c r="L31" s="108">
        <v>60</v>
      </c>
      <c r="M31" s="130"/>
      <c r="N31" s="130"/>
      <c r="O31" s="130"/>
      <c r="P31" s="130"/>
      <c r="Q31" s="73"/>
      <c r="R31" s="72">
        <v>4</v>
      </c>
      <c r="S31" s="111"/>
      <c r="T31" s="157"/>
      <c r="U31" s="157"/>
      <c r="V31" s="157"/>
      <c r="W31" s="157"/>
      <c r="X31" s="150"/>
      <c r="Y31" s="65"/>
      <c r="Z31" s="65"/>
    </row>
    <row r="32" spans="1:26" ht="28.5" customHeight="1" x14ac:dyDescent="0.25">
      <c r="A32" s="66" t="s">
        <v>122</v>
      </c>
      <c r="B32" s="109" t="s">
        <v>156</v>
      </c>
      <c r="C32" s="97">
        <v>120</v>
      </c>
      <c r="D32" s="192">
        <v>4</v>
      </c>
      <c r="E32" s="126">
        <v>2</v>
      </c>
      <c r="F32" s="127"/>
      <c r="G32" s="106"/>
      <c r="H32" s="107">
        <v>60</v>
      </c>
      <c r="I32" s="108">
        <v>14</v>
      </c>
      <c r="J32" s="172"/>
      <c r="K32" s="108">
        <v>46</v>
      </c>
      <c r="L32" s="108">
        <v>60</v>
      </c>
      <c r="M32" s="108"/>
      <c r="N32" s="108"/>
      <c r="O32" s="108"/>
      <c r="P32" s="108"/>
      <c r="Q32" s="66"/>
      <c r="R32" s="66">
        <v>4</v>
      </c>
      <c r="S32" s="98"/>
      <c r="T32" s="104"/>
      <c r="U32" s="104"/>
      <c r="V32" s="104"/>
      <c r="W32" s="104"/>
      <c r="X32" s="150"/>
      <c r="Y32" s="65"/>
      <c r="Z32" s="65"/>
    </row>
    <row r="33" spans="1:26" ht="32.25" customHeight="1" x14ac:dyDescent="0.25">
      <c r="A33" s="66" t="s">
        <v>123</v>
      </c>
      <c r="B33" s="109" t="s">
        <v>161</v>
      </c>
      <c r="C33" s="97">
        <v>120</v>
      </c>
      <c r="D33" s="192">
        <v>4</v>
      </c>
      <c r="E33" s="126">
        <v>2</v>
      </c>
      <c r="F33" s="127"/>
      <c r="G33" s="106"/>
      <c r="H33" s="107">
        <v>60</v>
      </c>
      <c r="I33" s="108">
        <v>14</v>
      </c>
      <c r="J33" s="172"/>
      <c r="K33" s="108">
        <v>46</v>
      </c>
      <c r="L33" s="108">
        <v>60</v>
      </c>
      <c r="M33" s="108"/>
      <c r="N33" s="108"/>
      <c r="O33" s="108"/>
      <c r="P33" s="108"/>
      <c r="Q33" s="66"/>
      <c r="R33" s="66">
        <v>4</v>
      </c>
      <c r="S33" s="150"/>
      <c r="T33" s="150"/>
      <c r="U33" s="151"/>
      <c r="V33" s="104"/>
      <c r="W33" s="104"/>
      <c r="X33" s="150"/>
      <c r="Y33" s="65"/>
      <c r="Z33" s="65"/>
    </row>
    <row r="34" spans="1:26" ht="18" customHeight="1" x14ac:dyDescent="0.25">
      <c r="A34" s="66" t="s">
        <v>124</v>
      </c>
      <c r="B34" s="185" t="s">
        <v>203</v>
      </c>
      <c r="C34" s="106">
        <v>120</v>
      </c>
      <c r="D34" s="108">
        <v>4</v>
      </c>
      <c r="E34" s="66">
        <v>2</v>
      </c>
      <c r="F34" s="106"/>
      <c r="G34" s="106"/>
      <c r="H34" s="107">
        <v>60</v>
      </c>
      <c r="I34" s="108">
        <v>30</v>
      </c>
      <c r="J34" s="108"/>
      <c r="K34" s="108">
        <v>30</v>
      </c>
      <c r="L34" s="108">
        <v>60</v>
      </c>
      <c r="M34" s="108"/>
      <c r="N34" s="108"/>
      <c r="O34" s="108"/>
      <c r="P34" s="108"/>
      <c r="Q34" s="64"/>
      <c r="R34" s="66">
        <v>4</v>
      </c>
      <c r="T34" s="150"/>
      <c r="U34" s="151"/>
      <c r="V34" s="104"/>
      <c r="W34" s="104"/>
      <c r="X34" s="150"/>
      <c r="Y34" s="65"/>
      <c r="Z34" s="65"/>
    </row>
    <row r="35" spans="1:26" ht="18.75" customHeight="1" x14ac:dyDescent="0.25">
      <c r="A35" s="66" t="s">
        <v>125</v>
      </c>
      <c r="B35" s="109" t="s">
        <v>60</v>
      </c>
      <c r="C35" s="110">
        <v>120</v>
      </c>
      <c r="D35" s="123">
        <v>4</v>
      </c>
      <c r="E35" s="78">
        <v>3</v>
      </c>
      <c r="F35" s="110"/>
      <c r="G35" s="110"/>
      <c r="H35" s="107">
        <v>60</v>
      </c>
      <c r="I35" s="107">
        <v>30</v>
      </c>
      <c r="J35" s="107"/>
      <c r="K35" s="107">
        <v>30</v>
      </c>
      <c r="L35" s="107">
        <v>60</v>
      </c>
      <c r="M35" s="123"/>
      <c r="N35" s="123"/>
      <c r="O35" s="123"/>
      <c r="P35" s="123"/>
      <c r="Q35" s="79"/>
      <c r="R35" s="79"/>
      <c r="S35" s="78">
        <v>4</v>
      </c>
      <c r="T35" s="150"/>
      <c r="U35" s="150"/>
      <c r="V35" s="150"/>
      <c r="W35" s="150"/>
      <c r="X35" s="150"/>
      <c r="Y35" s="65"/>
      <c r="Z35" s="65"/>
    </row>
    <row r="36" spans="1:26" ht="20.25" customHeight="1" x14ac:dyDescent="0.25">
      <c r="A36" s="66" t="s">
        <v>126</v>
      </c>
      <c r="B36" s="71" t="s">
        <v>154</v>
      </c>
      <c r="C36" s="106">
        <v>120</v>
      </c>
      <c r="D36" s="108">
        <v>4</v>
      </c>
      <c r="E36" s="126">
        <v>3</v>
      </c>
      <c r="F36" s="127"/>
      <c r="G36" s="98"/>
      <c r="H36" s="107">
        <v>60</v>
      </c>
      <c r="I36" s="107">
        <v>30</v>
      </c>
      <c r="J36" s="107"/>
      <c r="K36" s="107">
        <v>30</v>
      </c>
      <c r="L36" s="107">
        <v>60</v>
      </c>
      <c r="M36" s="107"/>
      <c r="N36" s="107"/>
      <c r="O36" s="107"/>
      <c r="P36" s="107"/>
      <c r="Q36" s="104"/>
      <c r="R36" s="104"/>
      <c r="S36" s="67">
        <v>4</v>
      </c>
      <c r="T36" s="150"/>
      <c r="U36" s="116"/>
      <c r="V36" s="116"/>
      <c r="W36" s="116"/>
      <c r="X36" s="116"/>
      <c r="Y36" s="65"/>
      <c r="Z36" s="65"/>
    </row>
    <row r="37" spans="1:26" ht="20.25" customHeight="1" x14ac:dyDescent="0.25">
      <c r="A37" s="66" t="s">
        <v>127</v>
      </c>
      <c r="B37" s="133" t="s">
        <v>62</v>
      </c>
      <c r="C37" s="120">
        <v>120</v>
      </c>
      <c r="D37" s="134">
        <v>4</v>
      </c>
      <c r="E37" s="76">
        <v>3</v>
      </c>
      <c r="F37" s="120"/>
      <c r="G37" s="120"/>
      <c r="H37" s="121">
        <v>60</v>
      </c>
      <c r="I37" s="134">
        <v>30</v>
      </c>
      <c r="J37" s="134"/>
      <c r="K37" s="134">
        <v>30</v>
      </c>
      <c r="L37" s="134">
        <v>60</v>
      </c>
      <c r="M37" s="134"/>
      <c r="N37" s="134"/>
      <c r="O37" s="134"/>
      <c r="P37" s="134"/>
      <c r="Q37" s="135"/>
      <c r="R37" s="135"/>
      <c r="S37" s="76">
        <v>4</v>
      </c>
      <c r="T37" s="98"/>
      <c r="U37" s="67"/>
      <c r="V37" s="67"/>
      <c r="W37" s="104"/>
      <c r="X37" s="104"/>
      <c r="Y37" s="65"/>
      <c r="Z37" s="65"/>
    </row>
    <row r="38" spans="1:26" ht="30.75" customHeight="1" x14ac:dyDescent="0.25">
      <c r="A38" s="66" t="s">
        <v>128</v>
      </c>
      <c r="B38" s="184" t="s">
        <v>61</v>
      </c>
      <c r="C38" s="106">
        <v>120</v>
      </c>
      <c r="D38" s="108">
        <v>4</v>
      </c>
      <c r="E38" s="66">
        <v>3</v>
      </c>
      <c r="F38" s="106"/>
      <c r="G38" s="106"/>
      <c r="H38" s="107">
        <v>60</v>
      </c>
      <c r="I38" s="108">
        <v>30</v>
      </c>
      <c r="J38" s="108"/>
      <c r="K38" s="108">
        <v>30</v>
      </c>
      <c r="L38" s="108">
        <v>60</v>
      </c>
      <c r="M38" s="108"/>
      <c r="N38" s="108"/>
      <c r="O38" s="108"/>
      <c r="P38" s="108"/>
      <c r="Q38" s="64"/>
      <c r="S38" s="66">
        <v>4</v>
      </c>
      <c r="T38" s="98"/>
      <c r="U38" s="67"/>
      <c r="V38" s="67"/>
      <c r="W38" s="104"/>
      <c r="X38" s="104"/>
      <c r="Y38" s="65"/>
      <c r="Z38" s="65"/>
    </row>
    <row r="39" spans="1:26" ht="46.5" customHeight="1" x14ac:dyDescent="0.25">
      <c r="A39" s="66" t="s">
        <v>129</v>
      </c>
      <c r="B39" s="133" t="s">
        <v>177</v>
      </c>
      <c r="C39" s="120">
        <v>150</v>
      </c>
      <c r="D39" s="134">
        <v>5</v>
      </c>
      <c r="E39" s="76">
        <v>4</v>
      </c>
      <c r="F39" s="120"/>
      <c r="G39" s="120">
        <v>4</v>
      </c>
      <c r="H39" s="121">
        <v>75</v>
      </c>
      <c r="I39" s="121">
        <v>30</v>
      </c>
      <c r="J39" s="121"/>
      <c r="K39" s="121">
        <v>45</v>
      </c>
      <c r="L39" s="121">
        <v>75</v>
      </c>
      <c r="M39" s="121"/>
      <c r="N39" s="121"/>
      <c r="O39" s="121"/>
      <c r="P39" s="121"/>
      <c r="Q39" s="122"/>
      <c r="R39" s="67"/>
      <c r="S39" s="98"/>
      <c r="T39" s="67">
        <v>5</v>
      </c>
      <c r="U39" s="150"/>
      <c r="V39" s="150"/>
      <c r="W39" s="67"/>
      <c r="X39" s="67"/>
      <c r="Y39" s="65"/>
      <c r="Z39" s="65"/>
    </row>
    <row r="40" spans="1:26" ht="33.75" customHeight="1" x14ac:dyDescent="0.25">
      <c r="A40" s="66" t="s">
        <v>130</v>
      </c>
      <c r="B40" s="109" t="s">
        <v>100</v>
      </c>
      <c r="C40" s="106">
        <v>120</v>
      </c>
      <c r="D40" s="108">
        <v>4</v>
      </c>
      <c r="E40" s="106">
        <v>4</v>
      </c>
      <c r="F40" s="106"/>
      <c r="G40" s="106"/>
      <c r="H40" s="107">
        <v>60</v>
      </c>
      <c r="I40" s="108">
        <v>30</v>
      </c>
      <c r="J40" s="108"/>
      <c r="K40" s="108">
        <v>30</v>
      </c>
      <c r="L40" s="108">
        <v>60</v>
      </c>
      <c r="M40" s="108"/>
      <c r="N40" s="108"/>
      <c r="O40" s="108"/>
      <c r="P40" s="108"/>
      <c r="Q40" s="66"/>
      <c r="R40" s="66"/>
      <c r="S40" s="64"/>
      <c r="T40" s="76">
        <v>4</v>
      </c>
      <c r="U40" s="150"/>
      <c r="V40" s="150"/>
      <c r="W40" s="67"/>
      <c r="X40" s="67"/>
      <c r="Y40" s="65"/>
      <c r="Z40" s="65"/>
    </row>
    <row r="41" spans="1:26" ht="30" x14ac:dyDescent="0.25">
      <c r="A41" s="66" t="s">
        <v>131</v>
      </c>
      <c r="B41" s="109" t="s">
        <v>159</v>
      </c>
      <c r="C41" s="110">
        <v>120</v>
      </c>
      <c r="D41" s="123">
        <v>4</v>
      </c>
      <c r="E41" s="126">
        <v>4</v>
      </c>
      <c r="F41" s="127"/>
      <c r="G41" s="106"/>
      <c r="H41" s="107">
        <v>60</v>
      </c>
      <c r="I41" s="108">
        <v>14</v>
      </c>
      <c r="J41" s="172"/>
      <c r="K41" s="108">
        <v>46</v>
      </c>
      <c r="L41" s="108">
        <v>60</v>
      </c>
      <c r="M41" s="108"/>
      <c r="N41" s="108"/>
      <c r="O41" s="108"/>
      <c r="P41" s="108"/>
      <c r="Q41" s="66"/>
      <c r="R41" s="66"/>
      <c r="S41" s="111"/>
      <c r="T41" s="76">
        <v>4</v>
      </c>
      <c r="U41" s="150"/>
      <c r="W41" s="98"/>
      <c r="X41" s="98"/>
      <c r="Y41" s="65"/>
      <c r="Z41" s="65"/>
    </row>
    <row r="42" spans="1:26" ht="30" customHeight="1" x14ac:dyDescent="0.25">
      <c r="A42" s="66" t="s">
        <v>132</v>
      </c>
      <c r="B42" s="109" t="s">
        <v>160</v>
      </c>
      <c r="C42" s="110">
        <v>120</v>
      </c>
      <c r="D42" s="123">
        <v>4</v>
      </c>
      <c r="E42" s="126">
        <v>4</v>
      </c>
      <c r="F42" s="127"/>
      <c r="G42" s="106"/>
      <c r="H42" s="107">
        <v>60</v>
      </c>
      <c r="I42" s="108">
        <v>14</v>
      </c>
      <c r="J42" s="172"/>
      <c r="K42" s="108">
        <v>46</v>
      </c>
      <c r="L42" s="108">
        <v>60</v>
      </c>
      <c r="M42" s="108"/>
      <c r="N42" s="108"/>
      <c r="O42" s="108"/>
      <c r="P42" s="108"/>
      <c r="Q42" s="66"/>
      <c r="R42" s="111"/>
      <c r="S42" s="66"/>
      <c r="T42" s="66">
        <v>4</v>
      </c>
      <c r="U42" s="66"/>
      <c r="V42" s="66"/>
      <c r="W42" s="66"/>
      <c r="X42" s="66"/>
      <c r="Y42" s="65"/>
      <c r="Z42" s="65"/>
    </row>
    <row r="43" spans="1:26" ht="31.5" customHeight="1" x14ac:dyDescent="0.25">
      <c r="A43" s="66" t="s">
        <v>163</v>
      </c>
      <c r="B43" s="113" t="s">
        <v>157</v>
      </c>
      <c r="C43" s="143">
        <v>120</v>
      </c>
      <c r="D43" s="175">
        <v>4</v>
      </c>
      <c r="E43" s="159">
        <v>4</v>
      </c>
      <c r="F43" s="160"/>
      <c r="G43" s="158"/>
      <c r="H43" s="161">
        <v>75</v>
      </c>
      <c r="I43" s="162">
        <v>15</v>
      </c>
      <c r="J43" s="173"/>
      <c r="K43" s="162">
        <v>60</v>
      </c>
      <c r="L43" s="162">
        <v>45</v>
      </c>
      <c r="M43" s="162"/>
      <c r="N43" s="162"/>
      <c r="O43" s="162"/>
      <c r="P43" s="162"/>
      <c r="Q43" s="163"/>
      <c r="R43" s="73"/>
      <c r="S43" s="148"/>
      <c r="T43" s="73">
        <v>5</v>
      </c>
      <c r="U43" s="111"/>
      <c r="V43" s="148"/>
      <c r="W43" s="66"/>
      <c r="X43" s="66"/>
      <c r="Y43" s="65"/>
      <c r="Z43" s="65"/>
    </row>
    <row r="44" spans="1:26" ht="28.5" customHeight="1" x14ac:dyDescent="0.25">
      <c r="A44" s="66" t="s">
        <v>164</v>
      </c>
      <c r="B44" s="109" t="s">
        <v>158</v>
      </c>
      <c r="C44" s="110">
        <v>120</v>
      </c>
      <c r="D44" s="123">
        <v>4</v>
      </c>
      <c r="E44" s="126">
        <v>5</v>
      </c>
      <c r="F44" s="127"/>
      <c r="G44" s="106"/>
      <c r="H44" s="107">
        <v>60</v>
      </c>
      <c r="I44" s="108">
        <v>14</v>
      </c>
      <c r="J44" s="172"/>
      <c r="K44" s="108">
        <v>46</v>
      </c>
      <c r="L44" s="108">
        <v>60</v>
      </c>
      <c r="M44" s="108"/>
      <c r="N44" s="108"/>
      <c r="O44" s="108"/>
      <c r="P44" s="108"/>
      <c r="Q44" s="66"/>
      <c r="R44" s="325"/>
      <c r="S44" s="98"/>
      <c r="T44" s="98"/>
      <c r="U44" s="66">
        <v>4</v>
      </c>
      <c r="V44" s="98"/>
      <c r="W44" s="66"/>
      <c r="X44" s="66"/>
      <c r="Y44" s="65"/>
      <c r="Z44" s="65"/>
    </row>
    <row r="45" spans="1:26" ht="30" customHeight="1" x14ac:dyDescent="0.25">
      <c r="A45" s="66" t="s">
        <v>165</v>
      </c>
      <c r="B45" s="109" t="s">
        <v>59</v>
      </c>
      <c r="C45" s="106">
        <v>120</v>
      </c>
      <c r="D45" s="108">
        <v>4</v>
      </c>
      <c r="E45" s="66">
        <v>5</v>
      </c>
      <c r="F45" s="106"/>
      <c r="G45" s="106"/>
      <c r="H45" s="107">
        <v>60</v>
      </c>
      <c r="I45" s="108">
        <v>30</v>
      </c>
      <c r="J45" s="108"/>
      <c r="K45" s="108">
        <v>30</v>
      </c>
      <c r="L45" s="108">
        <v>60</v>
      </c>
      <c r="M45" s="108"/>
      <c r="N45" s="108"/>
      <c r="O45" s="108"/>
      <c r="P45" s="108"/>
      <c r="Q45" s="64"/>
      <c r="R45" s="64"/>
      <c r="S45" s="98"/>
      <c r="T45" s="98"/>
      <c r="U45" s="66">
        <v>4</v>
      </c>
      <c r="V45" s="98"/>
      <c r="W45" s="66"/>
      <c r="X45" s="66"/>
      <c r="Y45" s="65"/>
      <c r="Z45" s="65"/>
    </row>
    <row r="46" spans="1:26" ht="47.25" customHeight="1" x14ac:dyDescent="0.25">
      <c r="A46" s="66" t="s">
        <v>166</v>
      </c>
      <c r="B46" s="109" t="s">
        <v>207</v>
      </c>
      <c r="C46" s="106">
        <v>120</v>
      </c>
      <c r="D46" s="108">
        <v>4</v>
      </c>
      <c r="E46" s="66"/>
      <c r="F46" s="106">
        <v>5</v>
      </c>
      <c r="G46" s="106"/>
      <c r="H46" s="107">
        <v>60</v>
      </c>
      <c r="I46" s="108">
        <v>30</v>
      </c>
      <c r="J46" s="108"/>
      <c r="K46" s="108">
        <v>30</v>
      </c>
      <c r="L46" s="108">
        <v>60</v>
      </c>
      <c r="M46" s="108"/>
      <c r="N46" s="108"/>
      <c r="O46" s="108"/>
      <c r="P46" s="108"/>
      <c r="Q46" s="64"/>
      <c r="R46" s="64"/>
      <c r="S46" s="111"/>
      <c r="T46" s="98"/>
      <c r="U46" s="66">
        <v>4</v>
      </c>
      <c r="V46" s="98"/>
      <c r="W46" s="66"/>
      <c r="X46" s="66"/>
      <c r="Y46" s="65"/>
      <c r="Z46" s="65"/>
    </row>
    <row r="47" spans="1:26" ht="18.75" customHeight="1" x14ac:dyDescent="0.25">
      <c r="A47" s="66" t="s">
        <v>167</v>
      </c>
      <c r="B47" s="109" t="s">
        <v>63</v>
      </c>
      <c r="C47" s="106">
        <v>120</v>
      </c>
      <c r="D47" s="108">
        <v>4</v>
      </c>
      <c r="E47" s="66">
        <v>5</v>
      </c>
      <c r="F47" s="106"/>
      <c r="G47" s="106"/>
      <c r="H47" s="107">
        <v>45</v>
      </c>
      <c r="I47" s="108">
        <v>15</v>
      </c>
      <c r="J47" s="108"/>
      <c r="K47" s="108">
        <v>30</v>
      </c>
      <c r="L47" s="108">
        <v>75</v>
      </c>
      <c r="M47" s="108"/>
      <c r="N47" s="108"/>
      <c r="O47" s="108"/>
      <c r="P47" s="108"/>
      <c r="Q47" s="64"/>
      <c r="R47" s="64"/>
      <c r="S47" s="64"/>
      <c r="T47" s="66"/>
      <c r="U47" s="66">
        <v>3</v>
      </c>
      <c r="V47" s="150"/>
      <c r="W47" s="66"/>
      <c r="X47" s="66"/>
      <c r="Y47" s="65"/>
      <c r="Z47" s="65"/>
    </row>
    <row r="48" spans="1:26" ht="45" customHeight="1" x14ac:dyDescent="0.25">
      <c r="A48" s="66" t="s">
        <v>168</v>
      </c>
      <c r="B48" s="71" t="s">
        <v>149</v>
      </c>
      <c r="C48" s="106">
        <v>180</v>
      </c>
      <c r="D48" s="108">
        <v>6</v>
      </c>
      <c r="E48" s="66">
        <v>6</v>
      </c>
      <c r="F48" s="125"/>
      <c r="G48" s="106">
        <v>6</v>
      </c>
      <c r="H48" s="107">
        <v>75</v>
      </c>
      <c r="I48" s="107">
        <v>30</v>
      </c>
      <c r="J48" s="107"/>
      <c r="K48" s="107">
        <v>45</v>
      </c>
      <c r="L48" s="107">
        <v>105</v>
      </c>
      <c r="M48" s="107"/>
      <c r="N48" s="107"/>
      <c r="O48" s="107"/>
      <c r="P48" s="107"/>
      <c r="Q48" s="104"/>
      <c r="R48" s="104"/>
      <c r="S48" s="98"/>
      <c r="T48" s="98"/>
      <c r="U48" s="67"/>
      <c r="V48" s="164" t="s">
        <v>152</v>
      </c>
      <c r="W48" s="66"/>
      <c r="X48" s="66"/>
      <c r="Y48" s="65"/>
      <c r="Z48" s="65"/>
    </row>
    <row r="49" spans="1:26" ht="33.75" customHeight="1" x14ac:dyDescent="0.25">
      <c r="A49" s="66" t="s">
        <v>169</v>
      </c>
      <c r="B49" s="71" t="s">
        <v>200</v>
      </c>
      <c r="C49" s="106">
        <v>150</v>
      </c>
      <c r="D49" s="108">
        <v>5</v>
      </c>
      <c r="E49" s="106">
        <v>6</v>
      </c>
      <c r="F49" s="106"/>
      <c r="G49" s="106"/>
      <c r="H49" s="107">
        <v>60</v>
      </c>
      <c r="I49" s="108">
        <v>30</v>
      </c>
      <c r="J49" s="108"/>
      <c r="K49" s="107">
        <v>30</v>
      </c>
      <c r="L49" s="108">
        <v>90</v>
      </c>
      <c r="M49" s="108"/>
      <c r="N49" s="108"/>
      <c r="O49" s="108"/>
      <c r="P49" s="108"/>
      <c r="Q49" s="66"/>
      <c r="R49" s="66"/>
      <c r="S49" s="64"/>
      <c r="T49" s="138"/>
      <c r="U49" s="138"/>
      <c r="V49" s="166" t="s">
        <v>171</v>
      </c>
      <c r="W49" s="66"/>
      <c r="X49" s="66"/>
      <c r="Y49" s="65"/>
      <c r="Z49" s="65"/>
    </row>
    <row r="50" spans="1:26" ht="33" customHeight="1" x14ac:dyDescent="0.25">
      <c r="A50" s="66" t="s">
        <v>170</v>
      </c>
      <c r="B50" s="109" t="s">
        <v>162</v>
      </c>
      <c r="C50" s="110">
        <v>150</v>
      </c>
      <c r="D50" s="123">
        <v>5</v>
      </c>
      <c r="E50" s="126">
        <v>7</v>
      </c>
      <c r="F50" s="127"/>
      <c r="G50" s="106"/>
      <c r="H50" s="107">
        <v>75</v>
      </c>
      <c r="I50" s="108">
        <v>15</v>
      </c>
      <c r="J50" s="172"/>
      <c r="K50" s="108">
        <v>60</v>
      </c>
      <c r="L50" s="108">
        <v>75</v>
      </c>
      <c r="M50" s="108"/>
      <c r="N50" s="108"/>
      <c r="O50" s="108"/>
      <c r="P50" s="108"/>
      <c r="Q50" s="66"/>
      <c r="R50" s="66"/>
      <c r="S50" s="66"/>
      <c r="T50" s="66"/>
      <c r="U50" s="66"/>
      <c r="V50" s="165"/>
      <c r="W50" s="66">
        <v>5</v>
      </c>
      <c r="X50" s="66"/>
      <c r="Y50" s="65"/>
      <c r="Z50" s="65"/>
    </row>
    <row r="51" spans="1:26" ht="30" customHeight="1" x14ac:dyDescent="0.25">
      <c r="A51" s="66" t="s">
        <v>190</v>
      </c>
      <c r="B51" s="128" t="s">
        <v>178</v>
      </c>
      <c r="C51" s="124">
        <v>150</v>
      </c>
      <c r="D51" s="130">
        <v>5</v>
      </c>
      <c r="E51" s="73">
        <v>8</v>
      </c>
      <c r="F51" s="124"/>
      <c r="G51" s="124"/>
      <c r="H51" s="129">
        <v>52</v>
      </c>
      <c r="I51" s="130">
        <v>26</v>
      </c>
      <c r="J51" s="130"/>
      <c r="K51" s="130">
        <v>26</v>
      </c>
      <c r="L51" s="130">
        <v>98</v>
      </c>
      <c r="M51" s="130"/>
      <c r="N51" s="130"/>
      <c r="O51" s="130"/>
      <c r="P51" s="130"/>
      <c r="Q51" s="131"/>
      <c r="R51" s="73"/>
      <c r="S51" s="132"/>
      <c r="T51" s="98"/>
      <c r="V51" s="150"/>
      <c r="X51" s="73">
        <v>4</v>
      </c>
      <c r="Y51" s="65"/>
      <c r="Z51" s="65"/>
    </row>
    <row r="52" spans="1:26" ht="30.75" customHeight="1" x14ac:dyDescent="0.25">
      <c r="A52" s="66" t="s">
        <v>191</v>
      </c>
      <c r="B52" s="167" t="s">
        <v>98</v>
      </c>
      <c r="C52" s="106">
        <v>150</v>
      </c>
      <c r="D52" s="108">
        <v>5</v>
      </c>
      <c r="E52" s="66">
        <v>8</v>
      </c>
      <c r="F52" s="106"/>
      <c r="G52" s="106"/>
      <c r="H52" s="107">
        <v>52</v>
      </c>
      <c r="I52" s="108">
        <v>26</v>
      </c>
      <c r="J52" s="172"/>
      <c r="K52" s="108">
        <v>26</v>
      </c>
      <c r="L52" s="108">
        <v>98</v>
      </c>
      <c r="M52" s="108"/>
      <c r="N52" s="108"/>
      <c r="O52" s="108"/>
      <c r="P52" s="108"/>
      <c r="Q52" s="64"/>
      <c r="R52" s="64"/>
      <c r="S52" s="98"/>
      <c r="T52" s="66"/>
      <c r="U52" s="66"/>
      <c r="V52" s="66"/>
      <c r="W52" s="98"/>
      <c r="X52" s="66">
        <v>4</v>
      </c>
      <c r="Y52" s="65"/>
      <c r="Z52" s="65"/>
    </row>
    <row r="53" spans="1:26" ht="31.5" customHeight="1" x14ac:dyDescent="0.25">
      <c r="A53" s="66" t="s">
        <v>192</v>
      </c>
      <c r="B53" s="71" t="s">
        <v>201</v>
      </c>
      <c r="C53" s="151">
        <v>150</v>
      </c>
      <c r="D53" s="107">
        <v>5</v>
      </c>
      <c r="E53" s="151">
        <v>8</v>
      </c>
      <c r="F53" s="151"/>
      <c r="G53" s="151"/>
      <c r="H53" s="107">
        <v>65</v>
      </c>
      <c r="I53" s="107">
        <v>26</v>
      </c>
      <c r="J53" s="107"/>
      <c r="K53" s="107">
        <v>39</v>
      </c>
      <c r="L53" s="107">
        <v>85</v>
      </c>
      <c r="M53" s="107"/>
      <c r="N53" s="107"/>
      <c r="O53" s="107"/>
      <c r="P53" s="107"/>
      <c r="Q53" s="151"/>
      <c r="R53" s="151"/>
      <c r="S53" s="151"/>
      <c r="T53" s="151"/>
      <c r="U53" s="151"/>
      <c r="V53" s="151"/>
      <c r="W53" s="151"/>
      <c r="X53" s="151">
        <v>5</v>
      </c>
      <c r="Y53" s="65"/>
      <c r="Z53" s="65"/>
    </row>
    <row r="54" spans="1:26" ht="30" customHeight="1" x14ac:dyDescent="0.25">
      <c r="A54" s="66" t="s">
        <v>193</v>
      </c>
      <c r="B54" s="168" t="s">
        <v>172</v>
      </c>
      <c r="C54" s="78">
        <v>120</v>
      </c>
      <c r="D54" s="123">
        <v>4</v>
      </c>
      <c r="E54" s="98"/>
      <c r="F54" s="151">
        <v>2</v>
      </c>
      <c r="G54" s="78"/>
      <c r="H54" s="123"/>
      <c r="I54" s="123"/>
      <c r="J54" s="123"/>
      <c r="K54" s="123"/>
      <c r="L54" s="123"/>
      <c r="M54" s="123">
        <v>120</v>
      </c>
      <c r="N54" s="123"/>
      <c r="O54" s="123"/>
      <c r="P54" s="123"/>
      <c r="Q54" s="79"/>
      <c r="R54" s="79"/>
      <c r="S54" s="79"/>
      <c r="T54" s="79"/>
      <c r="U54" s="79"/>
      <c r="V54" s="79"/>
      <c r="W54" s="79"/>
      <c r="X54" s="150"/>
      <c r="Y54" s="65"/>
      <c r="Z54" s="65"/>
    </row>
    <row r="55" spans="1:26" ht="29.25" customHeight="1" x14ac:dyDescent="0.25">
      <c r="A55" s="66" t="s">
        <v>194</v>
      </c>
      <c r="B55" s="140" t="s">
        <v>137</v>
      </c>
      <c r="C55" s="78">
        <v>120</v>
      </c>
      <c r="D55" s="123">
        <v>4</v>
      </c>
      <c r="E55" s="98"/>
      <c r="F55" s="137">
        <v>4</v>
      </c>
      <c r="G55" s="78"/>
      <c r="H55" s="123"/>
      <c r="I55" s="123"/>
      <c r="J55" s="123"/>
      <c r="K55" s="123"/>
      <c r="L55" s="123"/>
      <c r="M55" s="123"/>
      <c r="N55" s="123">
        <v>120</v>
      </c>
      <c r="O55" s="123"/>
      <c r="P55" s="123"/>
      <c r="Q55" s="79"/>
      <c r="R55" s="79"/>
      <c r="S55" s="79"/>
      <c r="T55" s="79"/>
      <c r="U55" s="79"/>
      <c r="V55" s="79"/>
      <c r="W55" s="79"/>
      <c r="X55" s="79"/>
      <c r="Y55" s="65"/>
      <c r="Z55" s="65"/>
    </row>
    <row r="56" spans="1:26" ht="30.75" customHeight="1" x14ac:dyDescent="0.25">
      <c r="A56" s="66" t="s">
        <v>195</v>
      </c>
      <c r="B56" s="94" t="s">
        <v>143</v>
      </c>
      <c r="C56" s="78">
        <v>120</v>
      </c>
      <c r="D56" s="123">
        <v>4</v>
      </c>
      <c r="E56" s="98"/>
      <c r="F56" s="80">
        <v>6</v>
      </c>
      <c r="G56" s="79"/>
      <c r="H56" s="123"/>
      <c r="I56" s="123"/>
      <c r="J56" s="123"/>
      <c r="K56" s="123"/>
      <c r="L56" s="123"/>
      <c r="M56" s="123"/>
      <c r="N56" s="123"/>
      <c r="O56" s="123">
        <v>120</v>
      </c>
      <c r="P56" s="123"/>
      <c r="Q56" s="79"/>
      <c r="R56" s="79"/>
      <c r="S56" s="79"/>
      <c r="T56" s="79"/>
      <c r="U56" s="79"/>
      <c r="V56" s="79"/>
      <c r="W56" s="79"/>
      <c r="X56" s="79"/>
      <c r="Y56" s="65"/>
      <c r="Z56" s="65"/>
    </row>
    <row r="57" spans="1:26" s="75" customFormat="1" ht="31.5" customHeight="1" x14ac:dyDescent="0.25">
      <c r="A57" s="66" t="s">
        <v>211</v>
      </c>
      <c r="B57" s="94" t="s">
        <v>153</v>
      </c>
      <c r="C57" s="78">
        <v>120</v>
      </c>
      <c r="D57" s="123">
        <v>4</v>
      </c>
      <c r="E57" s="98"/>
      <c r="F57" s="80">
        <v>8</v>
      </c>
      <c r="G57" s="79"/>
      <c r="H57" s="123"/>
      <c r="I57" s="123"/>
      <c r="J57" s="123"/>
      <c r="K57" s="123"/>
      <c r="L57" s="123"/>
      <c r="M57" s="123"/>
      <c r="N57" s="123"/>
      <c r="O57" s="123"/>
      <c r="P57" s="123">
        <v>120</v>
      </c>
      <c r="Q57" s="79"/>
      <c r="R57" s="79"/>
      <c r="S57" s="79"/>
      <c r="T57" s="79"/>
      <c r="U57" s="79"/>
      <c r="V57" s="79"/>
      <c r="W57" s="79"/>
      <c r="X57" s="79"/>
      <c r="Y57" s="74"/>
    </row>
    <row r="58" spans="1:26" ht="16.5" customHeight="1" x14ac:dyDescent="0.25">
      <c r="A58" s="237" t="s">
        <v>93</v>
      </c>
      <c r="B58" s="238"/>
      <c r="C58" s="69">
        <v>4050</v>
      </c>
      <c r="D58" s="69">
        <v>135</v>
      </c>
      <c r="E58" s="69">
        <v>27</v>
      </c>
      <c r="F58" s="69">
        <v>4</v>
      </c>
      <c r="G58" s="69">
        <v>2</v>
      </c>
      <c r="H58" s="141">
        <v>1714</v>
      </c>
      <c r="I58" s="141">
        <v>671</v>
      </c>
      <c r="J58" s="141"/>
      <c r="K58" s="141">
        <v>1043</v>
      </c>
      <c r="L58" s="141">
        <v>1856</v>
      </c>
      <c r="M58" s="141">
        <v>120</v>
      </c>
      <c r="N58" s="141">
        <v>120</v>
      </c>
      <c r="O58" s="141">
        <v>120</v>
      </c>
      <c r="P58" s="141">
        <v>120</v>
      </c>
      <c r="Q58" s="70">
        <v>16</v>
      </c>
      <c r="R58" s="70">
        <v>20</v>
      </c>
      <c r="S58" s="70">
        <v>16</v>
      </c>
      <c r="T58" s="70">
        <v>22</v>
      </c>
      <c r="U58" s="70">
        <v>15</v>
      </c>
      <c r="V58" s="70">
        <v>11</v>
      </c>
      <c r="W58" s="70">
        <v>5</v>
      </c>
      <c r="X58" s="70">
        <v>13</v>
      </c>
      <c r="Y58" s="65"/>
    </row>
    <row r="59" spans="1:26" x14ac:dyDescent="0.25">
      <c r="A59" s="250" t="s">
        <v>99</v>
      </c>
      <c r="B59" s="251"/>
      <c r="C59" s="69">
        <v>5400</v>
      </c>
      <c r="D59" s="69">
        <v>180</v>
      </c>
      <c r="E59" s="69">
        <v>35</v>
      </c>
      <c r="F59" s="69">
        <v>14</v>
      </c>
      <c r="G59" s="69">
        <v>2</v>
      </c>
      <c r="H59" s="69">
        <v>2509</v>
      </c>
      <c r="I59" s="69">
        <v>932</v>
      </c>
      <c r="J59" s="69">
        <v>30</v>
      </c>
      <c r="K59" s="69">
        <v>1547</v>
      </c>
      <c r="L59" s="69">
        <v>2411</v>
      </c>
      <c r="M59" s="69">
        <v>120</v>
      </c>
      <c r="N59" s="69">
        <v>120</v>
      </c>
      <c r="O59" s="69">
        <v>120</v>
      </c>
      <c r="P59" s="69">
        <v>120</v>
      </c>
      <c r="Q59" s="69">
        <v>30</v>
      </c>
      <c r="R59" s="69">
        <v>30</v>
      </c>
      <c r="S59" s="69">
        <v>30</v>
      </c>
      <c r="T59" s="69">
        <v>30</v>
      </c>
      <c r="U59" s="69">
        <v>17</v>
      </c>
      <c r="V59" s="69">
        <v>11</v>
      </c>
      <c r="W59" s="69">
        <v>5</v>
      </c>
      <c r="X59" s="69">
        <v>16</v>
      </c>
      <c r="Y59" s="65"/>
    </row>
    <row r="60" spans="1:26" x14ac:dyDescent="0.25">
      <c r="A60" s="248" t="s">
        <v>196</v>
      </c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65"/>
      <c r="Z60" s="65"/>
    </row>
    <row r="61" spans="1:26" x14ac:dyDescent="0.25">
      <c r="A61" s="239" t="s">
        <v>197</v>
      </c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65"/>
      <c r="Z61" s="65"/>
    </row>
    <row r="62" spans="1:26" x14ac:dyDescent="0.25">
      <c r="A62" s="84" t="s">
        <v>180</v>
      </c>
      <c r="B62" s="109" t="s">
        <v>182</v>
      </c>
      <c r="C62" s="97">
        <v>90</v>
      </c>
      <c r="D62" s="193">
        <v>3</v>
      </c>
      <c r="E62" s="97"/>
      <c r="F62" s="97">
        <v>7</v>
      </c>
      <c r="G62" s="97"/>
      <c r="H62" s="100">
        <v>30</v>
      </c>
      <c r="I62" s="100">
        <v>15</v>
      </c>
      <c r="J62" s="98"/>
      <c r="K62" s="100">
        <v>15</v>
      </c>
      <c r="L62" s="100">
        <v>60</v>
      </c>
      <c r="M62" s="100"/>
      <c r="N62" s="100"/>
      <c r="O62" s="142"/>
      <c r="P62" s="142"/>
      <c r="Q62" s="142"/>
      <c r="R62" s="142"/>
      <c r="S62" s="142"/>
      <c r="T62" s="142"/>
      <c r="U62" s="142"/>
      <c r="V62" s="142"/>
      <c r="W62" s="83">
        <v>2</v>
      </c>
      <c r="X62" s="83"/>
      <c r="Y62" s="65"/>
      <c r="Z62" s="65"/>
    </row>
    <row r="63" spans="1:26" ht="18" customHeight="1" x14ac:dyDescent="0.25">
      <c r="A63" s="84" t="s">
        <v>181</v>
      </c>
      <c r="B63" s="71" t="s">
        <v>182</v>
      </c>
      <c r="C63" s="97">
        <v>90</v>
      </c>
      <c r="D63" s="193">
        <v>3</v>
      </c>
      <c r="E63" s="97"/>
      <c r="F63" s="97">
        <v>7</v>
      </c>
      <c r="G63" s="97"/>
      <c r="H63" s="100">
        <v>30</v>
      </c>
      <c r="I63" s="100">
        <v>15</v>
      </c>
      <c r="J63" s="98"/>
      <c r="K63" s="100">
        <v>15</v>
      </c>
      <c r="L63" s="100">
        <v>60</v>
      </c>
      <c r="M63" s="100"/>
      <c r="N63" s="100"/>
      <c r="O63" s="142"/>
      <c r="P63" s="142"/>
      <c r="Q63" s="142"/>
      <c r="R63" s="142"/>
      <c r="S63" s="142"/>
      <c r="T63" s="142"/>
      <c r="U63" s="142"/>
      <c r="V63" s="142"/>
      <c r="W63" s="83">
        <v>2</v>
      </c>
      <c r="X63" s="83"/>
      <c r="Y63" s="65"/>
      <c r="Z63" s="65"/>
    </row>
    <row r="64" spans="1:26" x14ac:dyDescent="0.25">
      <c r="A64" s="272" t="s">
        <v>50</v>
      </c>
      <c r="B64" s="272"/>
      <c r="C64" s="85">
        <v>180</v>
      </c>
      <c r="D64" s="99">
        <v>6</v>
      </c>
      <c r="E64" s="85"/>
      <c r="F64" s="85">
        <v>2</v>
      </c>
      <c r="G64" s="85"/>
      <c r="H64" s="86">
        <v>60</v>
      </c>
      <c r="I64" s="86">
        <v>30</v>
      </c>
      <c r="J64" s="86"/>
      <c r="K64" s="86">
        <v>30</v>
      </c>
      <c r="L64" s="86">
        <v>120</v>
      </c>
      <c r="M64" s="86"/>
      <c r="N64" s="86"/>
      <c r="O64" s="87"/>
      <c r="P64" s="87"/>
      <c r="Q64" s="79"/>
      <c r="R64" s="79"/>
      <c r="S64" s="86"/>
      <c r="T64" s="86"/>
      <c r="U64" s="86"/>
      <c r="V64" s="86"/>
      <c r="W64" s="86">
        <v>4</v>
      </c>
      <c r="X64" s="86"/>
      <c r="Y64" s="65"/>
      <c r="Z64" s="65"/>
    </row>
    <row r="65" spans="1:26" ht="19.5" customHeight="1" x14ac:dyDescent="0.25">
      <c r="A65" s="244" t="s">
        <v>189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65"/>
      <c r="Z65" s="65"/>
    </row>
    <row r="66" spans="1:26" ht="19.5" customHeight="1" x14ac:dyDescent="0.25">
      <c r="A66" s="273" t="s">
        <v>209</v>
      </c>
      <c r="B66" s="274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65"/>
      <c r="Z66" s="65"/>
    </row>
    <row r="67" spans="1:26" ht="45" customHeight="1" x14ac:dyDescent="0.25">
      <c r="A67" s="275" t="s">
        <v>210</v>
      </c>
      <c r="B67" s="276"/>
      <c r="C67" s="174">
        <v>120</v>
      </c>
      <c r="D67" s="107">
        <v>4</v>
      </c>
      <c r="E67" s="107">
        <v>5</v>
      </c>
      <c r="F67" s="150"/>
      <c r="G67" s="107"/>
      <c r="H67" s="129">
        <v>45</v>
      </c>
      <c r="I67" s="129">
        <v>15</v>
      </c>
      <c r="J67" s="129"/>
      <c r="K67" s="129">
        <v>30</v>
      </c>
      <c r="L67" s="129">
        <v>75</v>
      </c>
      <c r="M67" s="107"/>
      <c r="N67" s="107"/>
      <c r="O67" s="107"/>
      <c r="P67" s="68"/>
      <c r="Q67" s="68"/>
      <c r="R67" s="68"/>
      <c r="S67" s="68"/>
      <c r="T67" s="68"/>
      <c r="U67" s="68">
        <v>3</v>
      </c>
      <c r="V67" s="68"/>
      <c r="W67" s="68"/>
      <c r="X67" s="68"/>
      <c r="Y67" s="65"/>
      <c r="Z67" s="65"/>
    </row>
    <row r="68" spans="1:26" ht="50.25" customHeight="1" x14ac:dyDescent="0.25">
      <c r="A68" s="277"/>
      <c r="B68" s="278"/>
      <c r="C68" s="174">
        <v>120</v>
      </c>
      <c r="D68" s="107">
        <v>4</v>
      </c>
      <c r="E68" s="107">
        <v>5</v>
      </c>
      <c r="F68" s="150"/>
      <c r="G68" s="107"/>
      <c r="H68" s="129">
        <v>45</v>
      </c>
      <c r="I68" s="129">
        <v>15</v>
      </c>
      <c r="J68" s="129"/>
      <c r="K68" s="129">
        <v>30</v>
      </c>
      <c r="L68" s="129">
        <v>75</v>
      </c>
      <c r="M68" s="107"/>
      <c r="N68" s="107"/>
      <c r="O68" s="107"/>
      <c r="P68" s="151"/>
      <c r="Q68" s="151"/>
      <c r="R68" s="151"/>
      <c r="S68" s="151"/>
      <c r="T68" s="151"/>
      <c r="U68" s="151">
        <v>3</v>
      </c>
      <c r="V68" s="68"/>
      <c r="W68" s="68"/>
      <c r="X68" s="68"/>
      <c r="Y68" s="65"/>
      <c r="Z68" s="65"/>
    </row>
    <row r="69" spans="1:26" ht="71.25" customHeight="1" x14ac:dyDescent="0.25">
      <c r="A69" s="277"/>
      <c r="B69" s="278"/>
      <c r="C69" s="174">
        <v>120</v>
      </c>
      <c r="D69" s="107">
        <v>4</v>
      </c>
      <c r="E69" s="107">
        <v>5</v>
      </c>
      <c r="F69" s="150"/>
      <c r="G69" s="107"/>
      <c r="H69" s="129">
        <v>45</v>
      </c>
      <c r="I69" s="129">
        <v>15</v>
      </c>
      <c r="J69" s="129"/>
      <c r="K69" s="129">
        <v>30</v>
      </c>
      <c r="L69" s="129">
        <v>75</v>
      </c>
      <c r="M69" s="107"/>
      <c r="N69" s="107"/>
      <c r="O69" s="107"/>
      <c r="P69" s="151"/>
      <c r="Q69" s="151"/>
      <c r="R69" s="151"/>
      <c r="S69" s="151"/>
      <c r="T69" s="151"/>
      <c r="U69" s="151">
        <v>3</v>
      </c>
      <c r="V69" s="151"/>
      <c r="W69" s="151"/>
      <c r="X69" s="151"/>
      <c r="Y69" s="65"/>
      <c r="Z69" s="65"/>
    </row>
    <row r="70" spans="1:26" ht="20.25" customHeight="1" x14ac:dyDescent="0.25">
      <c r="A70" s="273" t="s">
        <v>204</v>
      </c>
      <c r="B70" s="274"/>
      <c r="C70" s="174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68"/>
      <c r="Q70" s="68"/>
      <c r="R70" s="68"/>
      <c r="S70" s="68"/>
      <c r="T70" s="68"/>
      <c r="U70" s="68"/>
      <c r="V70" s="68"/>
      <c r="W70" s="68"/>
      <c r="X70" s="68"/>
      <c r="Y70" s="65"/>
      <c r="Z70" s="65"/>
    </row>
    <row r="71" spans="1:26" ht="66" customHeight="1" x14ac:dyDescent="0.25">
      <c r="A71" s="275" t="s">
        <v>217</v>
      </c>
      <c r="B71" s="276"/>
      <c r="C71" s="174">
        <v>90</v>
      </c>
      <c r="D71" s="107">
        <v>3</v>
      </c>
      <c r="E71" s="107">
        <v>6</v>
      </c>
      <c r="F71" s="150"/>
      <c r="G71" s="107"/>
      <c r="H71" s="107">
        <v>45</v>
      </c>
      <c r="I71" s="107">
        <v>15</v>
      </c>
      <c r="J71" s="107"/>
      <c r="K71" s="107">
        <v>30</v>
      </c>
      <c r="L71" s="107">
        <v>45</v>
      </c>
      <c r="M71" s="107"/>
      <c r="N71" s="107"/>
      <c r="O71" s="107"/>
      <c r="P71" s="68"/>
      <c r="Q71" s="68"/>
      <c r="R71" s="68"/>
      <c r="S71" s="68"/>
      <c r="T71" s="68"/>
      <c r="U71" s="98"/>
      <c r="V71" s="68">
        <v>3</v>
      </c>
      <c r="W71" s="68"/>
      <c r="X71" s="68"/>
      <c r="Y71" s="65"/>
      <c r="Z71" s="65"/>
    </row>
    <row r="72" spans="1:26" ht="66" customHeight="1" x14ac:dyDescent="0.25">
      <c r="A72" s="277"/>
      <c r="B72" s="278"/>
      <c r="C72" s="174">
        <v>90</v>
      </c>
      <c r="D72" s="107">
        <v>3</v>
      </c>
      <c r="E72" s="107">
        <v>6</v>
      </c>
      <c r="F72" s="150"/>
      <c r="G72" s="107"/>
      <c r="H72" s="107">
        <v>45</v>
      </c>
      <c r="I72" s="107">
        <v>15</v>
      </c>
      <c r="J72" s="107"/>
      <c r="K72" s="107">
        <v>30</v>
      </c>
      <c r="L72" s="107">
        <v>45</v>
      </c>
      <c r="M72" s="107"/>
      <c r="N72" s="107"/>
      <c r="O72" s="107"/>
      <c r="P72" s="151"/>
      <c r="Q72" s="151"/>
      <c r="R72" s="151"/>
      <c r="S72" s="151"/>
      <c r="T72" s="151"/>
      <c r="U72" s="98"/>
      <c r="V72" s="151">
        <v>3</v>
      </c>
      <c r="W72" s="68"/>
      <c r="X72" s="68"/>
      <c r="Y72" s="81"/>
      <c r="Z72" s="81"/>
    </row>
    <row r="73" spans="1:26" ht="57.75" customHeight="1" x14ac:dyDescent="0.25">
      <c r="A73" s="277"/>
      <c r="B73" s="278"/>
      <c r="C73" s="174">
        <v>90</v>
      </c>
      <c r="D73" s="107">
        <v>3</v>
      </c>
      <c r="E73" s="107">
        <v>6</v>
      </c>
      <c r="F73" s="150"/>
      <c r="G73" s="107"/>
      <c r="H73" s="107">
        <v>45</v>
      </c>
      <c r="I73" s="107">
        <v>15</v>
      </c>
      <c r="J73" s="107"/>
      <c r="K73" s="107">
        <v>30</v>
      </c>
      <c r="L73" s="107">
        <v>45</v>
      </c>
      <c r="M73" s="107"/>
      <c r="N73" s="107"/>
      <c r="O73" s="107"/>
      <c r="P73" s="151"/>
      <c r="Q73" s="151"/>
      <c r="R73" s="151"/>
      <c r="S73" s="151"/>
      <c r="T73" s="151"/>
      <c r="U73" s="98"/>
      <c r="V73" s="151">
        <v>3</v>
      </c>
      <c r="W73" s="151"/>
      <c r="X73" s="151"/>
      <c r="Y73" s="81"/>
      <c r="Z73" s="81"/>
    </row>
    <row r="74" spans="1:26" ht="64.5" customHeight="1" x14ac:dyDescent="0.25">
      <c r="A74" s="277"/>
      <c r="B74" s="278"/>
      <c r="C74" s="174">
        <v>90</v>
      </c>
      <c r="D74" s="107">
        <v>3</v>
      </c>
      <c r="E74" s="107">
        <v>6</v>
      </c>
      <c r="F74" s="150"/>
      <c r="G74" s="107"/>
      <c r="H74" s="107">
        <v>45</v>
      </c>
      <c r="I74" s="107">
        <v>15</v>
      </c>
      <c r="J74" s="107"/>
      <c r="K74" s="107">
        <v>30</v>
      </c>
      <c r="L74" s="107">
        <v>45</v>
      </c>
      <c r="M74" s="107"/>
      <c r="N74" s="107"/>
      <c r="O74" s="107"/>
      <c r="P74" s="151"/>
      <c r="Q74" s="151"/>
      <c r="R74" s="151"/>
      <c r="S74" s="151"/>
      <c r="T74" s="151"/>
      <c r="U74" s="98"/>
      <c r="V74" s="151">
        <v>3</v>
      </c>
      <c r="W74" s="151"/>
      <c r="X74" s="151"/>
      <c r="Y74" s="81"/>
      <c r="Z74" s="81"/>
    </row>
    <row r="75" spans="1:26" ht="51" customHeight="1" x14ac:dyDescent="0.25">
      <c r="A75" s="279"/>
      <c r="B75" s="280"/>
      <c r="C75" s="174">
        <v>90</v>
      </c>
      <c r="D75" s="107">
        <v>3</v>
      </c>
      <c r="E75" s="107">
        <v>6</v>
      </c>
      <c r="F75" s="150"/>
      <c r="G75" s="107"/>
      <c r="H75" s="107">
        <v>45</v>
      </c>
      <c r="I75" s="107">
        <v>15</v>
      </c>
      <c r="J75" s="107"/>
      <c r="K75" s="107">
        <v>30</v>
      </c>
      <c r="L75" s="107">
        <v>45</v>
      </c>
      <c r="M75" s="107"/>
      <c r="N75" s="107"/>
      <c r="O75" s="107"/>
      <c r="P75" s="151"/>
      <c r="Q75" s="151"/>
      <c r="R75" s="151"/>
      <c r="S75" s="151"/>
      <c r="T75" s="151"/>
      <c r="U75" s="98"/>
      <c r="V75" s="151">
        <v>3</v>
      </c>
      <c r="W75" s="68"/>
      <c r="X75" s="68"/>
      <c r="Y75" s="81"/>
      <c r="Z75" s="81"/>
    </row>
    <row r="76" spans="1:26" ht="21" customHeight="1" x14ac:dyDescent="0.25">
      <c r="A76" s="273" t="s">
        <v>205</v>
      </c>
      <c r="B76" s="274"/>
      <c r="C76" s="175"/>
      <c r="D76" s="176"/>
      <c r="E76" s="177"/>
      <c r="F76" s="178"/>
      <c r="G76" s="178"/>
      <c r="H76" s="176"/>
      <c r="I76" s="176"/>
      <c r="J76" s="176"/>
      <c r="K76" s="176"/>
      <c r="L76" s="176"/>
      <c r="M76" s="176"/>
      <c r="N76" s="176"/>
      <c r="O76" s="176"/>
      <c r="P76" s="93"/>
      <c r="Q76" s="93"/>
      <c r="R76" s="93"/>
      <c r="S76" s="93"/>
      <c r="T76" s="144"/>
      <c r="U76" s="93"/>
      <c r="V76" s="93"/>
      <c r="W76" s="93"/>
      <c r="X76" s="145"/>
      <c r="Y76" s="81"/>
      <c r="Z76" s="81"/>
    </row>
    <row r="77" spans="1:26" ht="38.25" customHeight="1" x14ac:dyDescent="0.25">
      <c r="A77" s="275" t="s">
        <v>215</v>
      </c>
      <c r="B77" s="276"/>
      <c r="C77" s="174">
        <v>90</v>
      </c>
      <c r="D77" s="107">
        <v>3</v>
      </c>
      <c r="E77" s="107">
        <v>7</v>
      </c>
      <c r="F77" s="150"/>
      <c r="G77" s="107"/>
      <c r="H77" s="107">
        <v>45</v>
      </c>
      <c r="I77" s="107">
        <v>15</v>
      </c>
      <c r="J77" s="107"/>
      <c r="K77" s="107">
        <v>30</v>
      </c>
      <c r="L77" s="107">
        <v>45</v>
      </c>
      <c r="M77" s="129"/>
      <c r="N77" s="129"/>
      <c r="O77" s="129"/>
      <c r="P77" s="72"/>
      <c r="Q77" s="72"/>
      <c r="R77" s="72"/>
      <c r="S77" s="72"/>
      <c r="T77" s="72"/>
      <c r="U77" s="72"/>
      <c r="V77" s="83"/>
      <c r="W77" s="83">
        <v>3</v>
      </c>
      <c r="X77" s="142"/>
      <c r="Y77" s="81"/>
      <c r="Z77" s="81"/>
    </row>
    <row r="78" spans="1:26" ht="43.5" customHeight="1" x14ac:dyDescent="0.25">
      <c r="A78" s="277"/>
      <c r="B78" s="278"/>
      <c r="C78" s="174">
        <v>90</v>
      </c>
      <c r="D78" s="107">
        <v>3</v>
      </c>
      <c r="E78" s="107">
        <v>7</v>
      </c>
      <c r="F78" s="150"/>
      <c r="G78" s="107"/>
      <c r="H78" s="107">
        <v>45</v>
      </c>
      <c r="I78" s="107">
        <v>15</v>
      </c>
      <c r="J78" s="107"/>
      <c r="K78" s="107">
        <v>30</v>
      </c>
      <c r="L78" s="107">
        <v>45</v>
      </c>
      <c r="M78" s="129"/>
      <c r="N78" s="129"/>
      <c r="O78" s="129"/>
      <c r="P78" s="72"/>
      <c r="Q78" s="72"/>
      <c r="R78" s="72"/>
      <c r="S78" s="72"/>
      <c r="T78" s="72"/>
      <c r="U78" s="72"/>
      <c r="V78" s="83"/>
      <c r="W78" s="83">
        <v>3</v>
      </c>
      <c r="X78" s="142"/>
      <c r="Y78" s="81"/>
      <c r="Z78" s="81"/>
    </row>
    <row r="79" spans="1:26" ht="48" customHeight="1" x14ac:dyDescent="0.25">
      <c r="A79" s="277"/>
      <c r="B79" s="278"/>
      <c r="C79" s="174">
        <v>90</v>
      </c>
      <c r="D79" s="107">
        <v>3</v>
      </c>
      <c r="E79" s="107">
        <v>7</v>
      </c>
      <c r="F79" s="150"/>
      <c r="G79" s="107"/>
      <c r="H79" s="107">
        <v>45</v>
      </c>
      <c r="I79" s="107">
        <v>15</v>
      </c>
      <c r="J79" s="107"/>
      <c r="K79" s="107">
        <v>30</v>
      </c>
      <c r="L79" s="107">
        <v>45</v>
      </c>
      <c r="M79" s="129"/>
      <c r="N79" s="129"/>
      <c r="O79" s="129"/>
      <c r="P79" s="72"/>
      <c r="Q79" s="72"/>
      <c r="R79" s="72"/>
      <c r="S79" s="72"/>
      <c r="T79" s="72"/>
      <c r="U79" s="72"/>
      <c r="V79" s="83"/>
      <c r="W79" s="83">
        <v>3</v>
      </c>
      <c r="X79" s="142"/>
      <c r="Y79" s="81"/>
      <c r="Z79" s="81"/>
    </row>
    <row r="80" spans="1:26" ht="34.5" customHeight="1" x14ac:dyDescent="0.25">
      <c r="A80" s="277"/>
      <c r="B80" s="278"/>
      <c r="C80" s="174">
        <v>90</v>
      </c>
      <c r="D80" s="107">
        <v>3</v>
      </c>
      <c r="E80" s="107">
        <v>7</v>
      </c>
      <c r="F80" s="150"/>
      <c r="G80" s="107"/>
      <c r="H80" s="107">
        <v>45</v>
      </c>
      <c r="I80" s="107">
        <v>15</v>
      </c>
      <c r="J80" s="107"/>
      <c r="K80" s="107">
        <v>30</v>
      </c>
      <c r="L80" s="107">
        <v>45</v>
      </c>
      <c r="M80" s="129"/>
      <c r="N80" s="129"/>
      <c r="O80" s="129"/>
      <c r="P80" s="72"/>
      <c r="Q80" s="72"/>
      <c r="R80" s="72"/>
      <c r="S80" s="72"/>
      <c r="T80" s="72"/>
      <c r="U80" s="72"/>
      <c r="V80" s="83"/>
      <c r="W80" s="83">
        <v>3</v>
      </c>
      <c r="X80" s="142"/>
      <c r="Y80" s="81"/>
      <c r="Z80" s="81"/>
    </row>
    <row r="81" spans="1:26" ht="32.25" customHeight="1" x14ac:dyDescent="0.25">
      <c r="A81" s="279"/>
      <c r="B81" s="280"/>
      <c r="C81" s="174">
        <v>90</v>
      </c>
      <c r="D81" s="107">
        <v>3</v>
      </c>
      <c r="E81" s="107">
        <v>7</v>
      </c>
      <c r="F81" s="150"/>
      <c r="G81" s="107"/>
      <c r="H81" s="107">
        <v>45</v>
      </c>
      <c r="I81" s="107">
        <v>15</v>
      </c>
      <c r="J81" s="107"/>
      <c r="K81" s="107">
        <v>30</v>
      </c>
      <c r="L81" s="107">
        <v>45</v>
      </c>
      <c r="M81" s="129"/>
      <c r="N81" s="129"/>
      <c r="O81" s="129"/>
      <c r="P81" s="72"/>
      <c r="Q81" s="72"/>
      <c r="R81" s="72"/>
      <c r="S81" s="72"/>
      <c r="T81" s="72"/>
      <c r="U81" s="72"/>
      <c r="V81" s="83"/>
      <c r="W81" s="83">
        <v>3</v>
      </c>
      <c r="X81" s="142"/>
      <c r="Y81" s="81"/>
      <c r="Z81" s="81"/>
    </row>
    <row r="82" spans="1:26" ht="16.5" customHeight="1" x14ac:dyDescent="0.25">
      <c r="A82" s="273" t="s">
        <v>206</v>
      </c>
      <c r="B82" s="274"/>
      <c r="C82" s="129"/>
      <c r="D82" s="129"/>
      <c r="E82" s="107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72"/>
      <c r="Q82" s="72"/>
      <c r="R82" s="72"/>
      <c r="S82" s="72"/>
      <c r="T82" s="72"/>
      <c r="U82" s="72"/>
      <c r="V82" s="83"/>
      <c r="W82" s="142"/>
      <c r="X82" s="142"/>
      <c r="Y82" s="65"/>
      <c r="Z82" s="65"/>
    </row>
    <row r="83" spans="1:26" ht="63.75" customHeight="1" x14ac:dyDescent="0.25">
      <c r="A83" s="281" t="s">
        <v>216</v>
      </c>
      <c r="B83" s="282"/>
      <c r="C83" s="179">
        <v>90</v>
      </c>
      <c r="D83" s="129">
        <v>3</v>
      </c>
      <c r="E83" s="107">
        <v>8</v>
      </c>
      <c r="F83" s="150"/>
      <c r="G83" s="129"/>
      <c r="H83" s="107">
        <v>26</v>
      </c>
      <c r="I83" s="107">
        <v>13</v>
      </c>
      <c r="J83" s="107"/>
      <c r="K83" s="107">
        <v>13</v>
      </c>
      <c r="L83" s="107">
        <v>64</v>
      </c>
      <c r="M83" s="129"/>
      <c r="N83" s="129"/>
      <c r="O83" s="129"/>
      <c r="P83" s="72"/>
      <c r="Q83" s="72"/>
      <c r="R83" s="72"/>
      <c r="S83" s="72"/>
      <c r="T83" s="72"/>
      <c r="U83" s="72"/>
      <c r="V83" s="83"/>
      <c r="W83" s="142"/>
      <c r="X83" s="83">
        <v>2</v>
      </c>
      <c r="Y83" s="65"/>
      <c r="Z83" s="65"/>
    </row>
    <row r="84" spans="1:26" ht="56.25" customHeight="1" x14ac:dyDescent="0.25">
      <c r="A84" s="283"/>
      <c r="B84" s="284"/>
      <c r="C84" s="179">
        <v>90</v>
      </c>
      <c r="D84" s="129">
        <v>3</v>
      </c>
      <c r="E84" s="107">
        <v>8</v>
      </c>
      <c r="F84" s="150"/>
      <c r="G84" s="129"/>
      <c r="H84" s="107">
        <v>26</v>
      </c>
      <c r="I84" s="107">
        <v>13</v>
      </c>
      <c r="J84" s="107"/>
      <c r="K84" s="107">
        <v>13</v>
      </c>
      <c r="L84" s="107">
        <v>64</v>
      </c>
      <c r="M84" s="129"/>
      <c r="N84" s="129"/>
      <c r="O84" s="129"/>
      <c r="P84" s="72"/>
      <c r="Q84" s="72"/>
      <c r="R84" s="72"/>
      <c r="S84" s="72"/>
      <c r="T84" s="72"/>
      <c r="U84" s="72"/>
      <c r="V84" s="83"/>
      <c r="W84" s="142"/>
      <c r="X84" s="83">
        <v>2</v>
      </c>
      <c r="Y84" s="65"/>
      <c r="Z84" s="65"/>
    </row>
    <row r="85" spans="1:26" ht="50.25" customHeight="1" x14ac:dyDescent="0.25">
      <c r="A85" s="283"/>
      <c r="B85" s="284"/>
      <c r="C85" s="179">
        <v>90</v>
      </c>
      <c r="D85" s="129">
        <v>3</v>
      </c>
      <c r="E85" s="107">
        <v>8</v>
      </c>
      <c r="F85" s="150"/>
      <c r="G85" s="129"/>
      <c r="H85" s="107">
        <v>26</v>
      </c>
      <c r="I85" s="107">
        <v>13</v>
      </c>
      <c r="J85" s="107"/>
      <c r="K85" s="107">
        <v>13</v>
      </c>
      <c r="L85" s="107">
        <v>64</v>
      </c>
      <c r="M85" s="129"/>
      <c r="N85" s="129"/>
      <c r="O85" s="129"/>
      <c r="P85" s="72"/>
      <c r="Q85" s="72"/>
      <c r="R85" s="72"/>
      <c r="S85" s="72"/>
      <c r="T85" s="72"/>
      <c r="U85" s="72"/>
      <c r="V85" s="83"/>
      <c r="W85" s="142"/>
      <c r="X85" s="83">
        <v>2</v>
      </c>
      <c r="Y85" s="65"/>
      <c r="Z85" s="65"/>
    </row>
    <row r="86" spans="1:26" ht="43.5" customHeight="1" x14ac:dyDescent="0.25">
      <c r="A86" s="285"/>
      <c r="B86" s="286"/>
      <c r="C86" s="179">
        <v>90</v>
      </c>
      <c r="D86" s="129">
        <v>3</v>
      </c>
      <c r="E86" s="107">
        <v>8</v>
      </c>
      <c r="F86" s="150"/>
      <c r="G86" s="129"/>
      <c r="H86" s="107">
        <v>26</v>
      </c>
      <c r="I86" s="107">
        <v>13</v>
      </c>
      <c r="J86" s="107"/>
      <c r="K86" s="107">
        <v>13</v>
      </c>
      <c r="L86" s="107">
        <v>64</v>
      </c>
      <c r="M86" s="129"/>
      <c r="N86" s="129"/>
      <c r="O86" s="129"/>
      <c r="P86" s="72"/>
      <c r="Q86" s="72"/>
      <c r="R86" s="72"/>
      <c r="S86" s="72"/>
      <c r="T86" s="72"/>
      <c r="U86" s="72"/>
      <c r="V86" s="83"/>
      <c r="W86" s="142"/>
      <c r="X86" s="83">
        <v>2</v>
      </c>
      <c r="Y86" s="65"/>
      <c r="Z86" s="65"/>
    </row>
    <row r="87" spans="1:26" ht="18.75" customHeight="1" x14ac:dyDescent="0.25">
      <c r="A87" s="241" t="s">
        <v>50</v>
      </c>
      <c r="B87" s="242"/>
      <c r="C87" s="85">
        <v>1620</v>
      </c>
      <c r="D87" s="99">
        <v>54</v>
      </c>
      <c r="E87" s="136"/>
      <c r="F87" s="85"/>
      <c r="G87" s="85"/>
      <c r="H87" s="99">
        <v>689</v>
      </c>
      <c r="I87" s="99">
        <v>247</v>
      </c>
      <c r="J87" s="99"/>
      <c r="K87" s="99">
        <v>442</v>
      </c>
      <c r="L87" s="99">
        <v>931</v>
      </c>
      <c r="M87" s="99"/>
      <c r="N87" s="99"/>
      <c r="O87" s="87"/>
      <c r="P87" s="87"/>
      <c r="Q87" s="87"/>
      <c r="R87" s="87"/>
      <c r="S87" s="86"/>
      <c r="T87" s="86"/>
      <c r="U87" s="86">
        <v>9</v>
      </c>
      <c r="V87" s="86">
        <v>15</v>
      </c>
      <c r="W87" s="86">
        <v>15</v>
      </c>
      <c r="X87" s="86">
        <v>8</v>
      </c>
      <c r="Y87" s="65"/>
      <c r="Z87" s="65"/>
    </row>
    <row r="88" spans="1:26" ht="27" customHeight="1" x14ac:dyDescent="0.25">
      <c r="A88" s="272" t="s">
        <v>94</v>
      </c>
      <c r="B88" s="272"/>
      <c r="C88" s="85">
        <v>1800</v>
      </c>
      <c r="D88" s="99">
        <v>60</v>
      </c>
      <c r="E88" s="85"/>
      <c r="F88" s="85">
        <v>2</v>
      </c>
      <c r="G88" s="87"/>
      <c r="H88" s="86">
        <v>749</v>
      </c>
      <c r="I88" s="86">
        <v>277</v>
      </c>
      <c r="J88" s="86"/>
      <c r="K88" s="86">
        <v>472</v>
      </c>
      <c r="L88" s="86">
        <v>1051</v>
      </c>
      <c r="M88" s="86"/>
      <c r="N88" s="86"/>
      <c r="O88" s="87"/>
      <c r="P88" s="87"/>
      <c r="Q88" s="79"/>
      <c r="R88" s="78"/>
      <c r="S88" s="86"/>
      <c r="T88" s="86"/>
      <c r="U88" s="86">
        <v>9</v>
      </c>
      <c r="V88" s="86">
        <v>15</v>
      </c>
      <c r="W88" s="86">
        <v>19</v>
      </c>
      <c r="X88" s="86">
        <v>8</v>
      </c>
      <c r="Y88" s="65"/>
      <c r="Z88" s="65"/>
    </row>
    <row r="89" spans="1:26" ht="18" customHeight="1" x14ac:dyDescent="0.25">
      <c r="A89" s="287" t="s">
        <v>144</v>
      </c>
      <c r="B89" s="288"/>
      <c r="C89" s="85"/>
      <c r="D89" s="99"/>
      <c r="E89" s="85"/>
      <c r="F89" s="85"/>
      <c r="G89" s="70">
        <v>2</v>
      </c>
      <c r="H89" s="86"/>
      <c r="I89" s="86"/>
      <c r="J89" s="86"/>
      <c r="K89" s="86"/>
      <c r="L89" s="86"/>
      <c r="M89" s="86"/>
      <c r="N89" s="86"/>
      <c r="O89" s="87"/>
      <c r="P89" s="87"/>
      <c r="Q89" s="79"/>
      <c r="R89" s="78"/>
      <c r="S89" s="86"/>
      <c r="T89" s="86"/>
      <c r="U89" s="86"/>
      <c r="V89" s="86"/>
      <c r="W89" s="86"/>
      <c r="X89" s="86"/>
      <c r="Y89" s="65"/>
      <c r="Z89" s="65"/>
    </row>
    <row r="90" spans="1:26" ht="18.75" customHeight="1" x14ac:dyDescent="0.25">
      <c r="A90" s="287" t="s">
        <v>145</v>
      </c>
      <c r="B90" s="288"/>
      <c r="C90" s="85"/>
      <c r="D90" s="99"/>
      <c r="E90" s="85"/>
      <c r="F90" s="70">
        <v>16</v>
      </c>
      <c r="G90" s="87"/>
      <c r="H90" s="86"/>
      <c r="I90" s="86"/>
      <c r="J90" s="86"/>
      <c r="K90" s="86"/>
      <c r="L90" s="86"/>
      <c r="M90" s="86"/>
      <c r="N90" s="86"/>
      <c r="O90" s="87"/>
      <c r="P90" s="87"/>
      <c r="Q90" s="79"/>
      <c r="R90" s="78"/>
      <c r="S90" s="86"/>
      <c r="T90" s="86"/>
      <c r="U90" s="86"/>
      <c r="V90" s="86"/>
      <c r="W90" s="86"/>
      <c r="X90" s="86"/>
      <c r="Y90" s="65"/>
      <c r="Z90" s="65"/>
    </row>
    <row r="91" spans="1:26" ht="18.75" customHeight="1" x14ac:dyDescent="0.25">
      <c r="A91" s="287" t="s">
        <v>146</v>
      </c>
      <c r="B91" s="288"/>
      <c r="C91" s="85"/>
      <c r="D91" s="99"/>
      <c r="E91" s="70">
        <v>53</v>
      </c>
      <c r="F91" s="85"/>
      <c r="G91" s="87"/>
      <c r="H91" s="86"/>
      <c r="I91" s="86"/>
      <c r="J91" s="86"/>
      <c r="K91" s="86"/>
      <c r="L91" s="86"/>
      <c r="M91" s="86"/>
      <c r="N91" s="86"/>
      <c r="O91" s="87"/>
      <c r="P91" s="87"/>
      <c r="Q91" s="79"/>
      <c r="R91" s="78"/>
      <c r="S91" s="86"/>
      <c r="T91" s="86"/>
      <c r="U91" s="86"/>
      <c r="V91" s="86"/>
      <c r="W91" s="86"/>
      <c r="X91" s="86"/>
      <c r="Y91" s="65"/>
      <c r="Z91" s="65"/>
    </row>
    <row r="92" spans="1:26" ht="18" customHeight="1" x14ac:dyDescent="0.25">
      <c r="A92" s="270" t="s">
        <v>65</v>
      </c>
      <c r="B92" s="271"/>
      <c r="C92" s="115">
        <v>7200</v>
      </c>
      <c r="D92" s="115">
        <v>240</v>
      </c>
      <c r="E92" s="98"/>
      <c r="F92" s="98"/>
      <c r="G92" s="98"/>
      <c r="H92" s="70">
        <v>3258</v>
      </c>
      <c r="I92" s="70">
        <v>1209</v>
      </c>
      <c r="J92" s="70">
        <v>30</v>
      </c>
      <c r="K92" s="70">
        <v>2019</v>
      </c>
      <c r="L92" s="70">
        <v>3462</v>
      </c>
      <c r="M92" s="70">
        <v>120</v>
      </c>
      <c r="N92" s="70">
        <v>120</v>
      </c>
      <c r="O92" s="70">
        <v>120</v>
      </c>
      <c r="P92" s="70">
        <v>120</v>
      </c>
      <c r="Q92" s="95">
        <v>30</v>
      </c>
      <c r="R92" s="95">
        <v>30</v>
      </c>
      <c r="S92" s="95">
        <v>30</v>
      </c>
      <c r="T92" s="95">
        <v>30</v>
      </c>
      <c r="U92" s="95">
        <v>26</v>
      </c>
      <c r="V92" s="95">
        <v>26</v>
      </c>
      <c r="W92" s="95">
        <v>24</v>
      </c>
      <c r="X92" s="95">
        <v>24</v>
      </c>
      <c r="Y92" s="65"/>
      <c r="Z92" s="65"/>
    </row>
    <row r="93" spans="1:26" x14ac:dyDescent="0.25">
      <c r="A93" s="88"/>
      <c r="B93" s="61"/>
      <c r="C93" s="61"/>
      <c r="D93" s="61"/>
      <c r="E93" s="60"/>
      <c r="F93" s="60"/>
      <c r="G93" s="60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60"/>
      <c r="S93" s="65"/>
      <c r="T93" s="65"/>
      <c r="U93" s="65"/>
      <c r="V93" s="65"/>
      <c r="W93" s="65"/>
      <c r="X93" s="65"/>
      <c r="Y93" s="65"/>
      <c r="Z93" s="65"/>
    </row>
    <row r="94" spans="1:26" ht="30" customHeight="1" x14ac:dyDescent="0.25">
      <c r="Y94" s="65"/>
      <c r="Z94" s="65"/>
    </row>
    <row r="95" spans="1:26" x14ac:dyDescent="0.25">
      <c r="Y95" s="65"/>
      <c r="Z95" s="65"/>
    </row>
    <row r="96" spans="1:26" x14ac:dyDescent="0.25">
      <c r="Y96" s="65"/>
      <c r="Z96" s="65"/>
    </row>
    <row r="97" spans="25:26" x14ac:dyDescent="0.25">
      <c r="Y97" s="65"/>
      <c r="Z97" s="65"/>
    </row>
    <row r="98" spans="25:26" ht="14.25" customHeight="1" x14ac:dyDescent="0.25">
      <c r="Y98" s="81"/>
      <c r="Z98" s="81"/>
    </row>
    <row r="99" spans="25:26" x14ac:dyDescent="0.25">
      <c r="Y99" s="57"/>
    </row>
  </sheetData>
  <mergeCells count="52">
    <mergeCell ref="A92:B92"/>
    <mergeCell ref="A64:B64"/>
    <mergeCell ref="A88:B88"/>
    <mergeCell ref="A66:B66"/>
    <mergeCell ref="A70:B70"/>
    <mergeCell ref="A71:B75"/>
    <mergeCell ref="A76:B76"/>
    <mergeCell ref="A77:B81"/>
    <mergeCell ref="A83:B86"/>
    <mergeCell ref="A82:B82"/>
    <mergeCell ref="A89:B89"/>
    <mergeCell ref="A90:B90"/>
    <mergeCell ref="A91:B91"/>
    <mergeCell ref="A67:B69"/>
    <mergeCell ref="E3:E7"/>
    <mergeCell ref="F3:F7"/>
    <mergeCell ref="Q4:X4"/>
    <mergeCell ref="Q3:R3"/>
    <mergeCell ref="Q6:X6"/>
    <mergeCell ref="L2:L7"/>
    <mergeCell ref="G3:G7"/>
    <mergeCell ref="H2:K2"/>
    <mergeCell ref="W3:X3"/>
    <mergeCell ref="M2:P2"/>
    <mergeCell ref="U3:V3"/>
    <mergeCell ref="I3:K3"/>
    <mergeCell ref="H3:H7"/>
    <mergeCell ref="Q2:X2"/>
    <mergeCell ref="M3:M7"/>
    <mergeCell ref="N3:N7"/>
    <mergeCell ref="A10:X10"/>
    <mergeCell ref="A58:B58"/>
    <mergeCell ref="A61:X61"/>
    <mergeCell ref="A87:B87"/>
    <mergeCell ref="E2:G2"/>
    <mergeCell ref="A65:X65"/>
    <mergeCell ref="B2:B7"/>
    <mergeCell ref="C2:D2"/>
    <mergeCell ref="A60:X60"/>
    <mergeCell ref="A25:X25"/>
    <mergeCell ref="A59:B59"/>
    <mergeCell ref="A24:B24"/>
    <mergeCell ref="D3:D7"/>
    <mergeCell ref="A2:A7"/>
    <mergeCell ref="C3:C7"/>
    <mergeCell ref="A9:X9"/>
    <mergeCell ref="O3:O7"/>
    <mergeCell ref="P3:P7"/>
    <mergeCell ref="S3:T3"/>
    <mergeCell ref="I4:I7"/>
    <mergeCell ref="J4:J7"/>
    <mergeCell ref="K4:K7"/>
  </mergeCells>
  <printOptions horizontalCentered="1" verticalCentered="1"/>
  <pageMargins left="0.61" right="0.19685039370078741" top="0.19685039370078741" bottom="0.19685039370078741" header="0.39370078740157483" footer="0"/>
  <pageSetup paperSize="9" scale="99" fitToHeight="0" orientation="landscape" horizontalDpi="180" verticalDpi="180" r:id="rId1"/>
  <ignoredErrors>
    <ignoredError sqref="U24:V24 X24 X23 Q27 V48:V49 T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workbookViewId="0">
      <selection activeCell="R11" sqref="R11"/>
    </sheetView>
  </sheetViews>
  <sheetFormatPr defaultRowHeight="15" x14ac:dyDescent="0.25"/>
  <cols>
    <col min="3" max="3" width="1.5703125" customWidth="1"/>
    <col min="4" max="4" width="8.85546875" customWidth="1"/>
    <col min="5" max="5" width="4.42578125" customWidth="1"/>
    <col min="6" max="6" width="6.42578125" customWidth="1"/>
    <col min="7" max="7" width="0.7109375" hidden="1" customWidth="1"/>
    <col min="8" max="8" width="8.140625" customWidth="1"/>
    <col min="9" max="9" width="0.28515625" hidden="1" customWidth="1"/>
    <col min="10" max="10" width="7.5703125" customWidth="1"/>
    <col min="11" max="12" width="0.85546875" customWidth="1"/>
    <col min="13" max="13" width="2.28515625" customWidth="1"/>
    <col min="14" max="14" width="3.85546875" customWidth="1"/>
    <col min="15" max="15" width="0.7109375" customWidth="1"/>
    <col min="16" max="16" width="7.85546875" customWidth="1"/>
    <col min="17" max="17" width="0.5703125" hidden="1" customWidth="1"/>
    <col min="18" max="20" width="9.140625" customWidth="1"/>
  </cols>
  <sheetData>
    <row r="2" spans="1:17" ht="15.75" customHeight="1" x14ac:dyDescent="0.25">
      <c r="A2" s="289" t="s">
        <v>87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Q2" s="8"/>
    </row>
    <row r="3" spans="1:17" ht="8.25" customHeight="1" x14ac:dyDescent="0.25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17" ht="25.5" customHeight="1" x14ac:dyDescent="0.25">
      <c r="A4" s="299" t="s">
        <v>183</v>
      </c>
      <c r="B4" s="299"/>
      <c r="C4" s="299"/>
      <c r="D4" s="299"/>
      <c r="E4" s="299"/>
      <c r="F4" s="299"/>
      <c r="G4" s="299"/>
      <c r="H4" s="299" t="s">
        <v>27</v>
      </c>
      <c r="I4" s="299"/>
      <c r="J4" s="299" t="s">
        <v>28</v>
      </c>
      <c r="K4" s="299"/>
      <c r="L4" s="299"/>
      <c r="M4" s="299" t="s">
        <v>29</v>
      </c>
      <c r="N4" s="299"/>
      <c r="Q4" s="9"/>
    </row>
    <row r="5" spans="1:17" ht="23.25" customHeight="1" x14ac:dyDescent="0.25">
      <c r="A5" s="300" t="s">
        <v>95</v>
      </c>
      <c r="B5" s="301"/>
      <c r="C5" s="301"/>
      <c r="D5" s="301"/>
      <c r="E5" s="301"/>
      <c r="F5" s="301"/>
      <c r="G5" s="302"/>
      <c r="H5" s="293">
        <v>5400</v>
      </c>
      <c r="I5" s="295"/>
      <c r="J5" s="293">
        <v>180</v>
      </c>
      <c r="K5" s="294"/>
      <c r="L5" s="295"/>
      <c r="M5" s="293">
        <v>75</v>
      </c>
      <c r="N5" s="295"/>
      <c r="Q5" s="10"/>
    </row>
    <row r="6" spans="1:17" ht="23.25" customHeight="1" x14ac:dyDescent="0.25">
      <c r="A6" s="307" t="s">
        <v>197</v>
      </c>
      <c r="B6" s="308"/>
      <c r="C6" s="308"/>
      <c r="D6" s="308"/>
      <c r="E6" s="308"/>
      <c r="F6" s="308"/>
      <c r="G6" s="309"/>
      <c r="H6" s="182">
        <v>1350</v>
      </c>
      <c r="I6" s="170"/>
      <c r="J6" s="296">
        <v>45</v>
      </c>
      <c r="K6" s="298"/>
      <c r="L6" s="297"/>
      <c r="M6" s="310">
        <v>18.75</v>
      </c>
      <c r="N6" s="311"/>
      <c r="Q6" s="10"/>
    </row>
    <row r="7" spans="1:17" ht="23.25" customHeight="1" x14ac:dyDescent="0.25">
      <c r="A7" s="303" t="s">
        <v>189</v>
      </c>
      <c r="B7" s="304"/>
      <c r="C7" s="304"/>
      <c r="D7" s="304"/>
      <c r="E7" s="304"/>
      <c r="F7" s="304"/>
      <c r="G7" s="305"/>
      <c r="H7" s="183">
        <v>4050</v>
      </c>
      <c r="I7" s="170"/>
      <c r="J7" s="296">
        <v>135</v>
      </c>
      <c r="K7" s="298"/>
      <c r="L7" s="297"/>
      <c r="M7" s="310">
        <v>56.25</v>
      </c>
      <c r="N7" s="311"/>
      <c r="Q7" s="10"/>
    </row>
    <row r="8" spans="1:17" ht="22.5" customHeight="1" x14ac:dyDescent="0.25">
      <c r="A8" s="300" t="s">
        <v>96</v>
      </c>
      <c r="B8" s="301"/>
      <c r="C8" s="301"/>
      <c r="D8" s="301"/>
      <c r="E8" s="301"/>
      <c r="F8" s="301"/>
      <c r="G8" s="302"/>
      <c r="H8" s="293">
        <v>1800</v>
      </c>
      <c r="I8" s="295"/>
      <c r="J8" s="293">
        <v>60</v>
      </c>
      <c r="K8" s="294"/>
      <c r="L8" s="295"/>
      <c r="M8" s="293">
        <v>25</v>
      </c>
      <c r="N8" s="295"/>
      <c r="Q8" s="10"/>
    </row>
    <row r="9" spans="1:17" ht="23.25" customHeight="1" x14ac:dyDescent="0.25">
      <c r="A9" s="307" t="s">
        <v>197</v>
      </c>
      <c r="B9" s="308"/>
      <c r="C9" s="308"/>
      <c r="D9" s="308"/>
      <c r="E9" s="308"/>
      <c r="F9" s="308"/>
      <c r="G9" s="309"/>
      <c r="H9" s="296">
        <v>180</v>
      </c>
      <c r="I9" s="297"/>
      <c r="J9" s="296">
        <v>6</v>
      </c>
      <c r="K9" s="298"/>
      <c r="L9" s="297"/>
      <c r="M9" s="296">
        <v>2.5</v>
      </c>
      <c r="N9" s="297"/>
      <c r="Q9" s="11"/>
    </row>
    <row r="10" spans="1:17" ht="24.75" customHeight="1" x14ac:dyDescent="0.25">
      <c r="A10" s="303" t="s">
        <v>189</v>
      </c>
      <c r="B10" s="304"/>
      <c r="C10" s="304"/>
      <c r="D10" s="304"/>
      <c r="E10" s="304"/>
      <c r="F10" s="304"/>
      <c r="G10" s="305"/>
      <c r="H10" s="296">
        <v>1620</v>
      </c>
      <c r="I10" s="297"/>
      <c r="J10" s="296">
        <v>54</v>
      </c>
      <c r="K10" s="298"/>
      <c r="L10" s="297"/>
      <c r="M10" s="296">
        <v>22.5</v>
      </c>
      <c r="N10" s="297"/>
      <c r="Q10" s="12"/>
    </row>
    <row r="11" spans="1:17" ht="21.75" customHeight="1" x14ac:dyDescent="0.25">
      <c r="A11" s="306" t="s">
        <v>97</v>
      </c>
      <c r="B11" s="306"/>
      <c r="C11" s="306"/>
      <c r="D11" s="306"/>
      <c r="E11" s="306"/>
      <c r="F11" s="306"/>
      <c r="G11" s="306"/>
      <c r="H11" s="293">
        <v>7200</v>
      </c>
      <c r="I11" s="295"/>
      <c r="J11" s="293">
        <v>240</v>
      </c>
      <c r="K11" s="294"/>
      <c r="L11" s="295"/>
      <c r="M11" s="293">
        <v>100</v>
      </c>
      <c r="N11" s="295"/>
      <c r="Q11" s="12"/>
    </row>
    <row r="12" spans="1:17" ht="15.75" customHeight="1" x14ac:dyDescent="0.25">
      <c r="Q12" s="12"/>
    </row>
    <row r="13" spans="1:17" ht="15" customHeight="1" x14ac:dyDescent="0.25">
      <c r="Q13" s="291"/>
    </row>
    <row r="14" spans="1:17" ht="15" customHeight="1" x14ac:dyDescent="0.25">
      <c r="Q14" s="292"/>
    </row>
    <row r="17" ht="22.5" customHeight="1" x14ac:dyDescent="0.25"/>
    <row r="18" ht="22.5" customHeight="1" x14ac:dyDescent="0.25"/>
    <row r="19" ht="22.5" customHeight="1" x14ac:dyDescent="0.25"/>
    <row r="20" ht="21" customHeight="1" x14ac:dyDescent="0.25"/>
    <row r="21" ht="21" customHeight="1" x14ac:dyDescent="0.25"/>
    <row r="22" ht="21" customHeight="1" x14ac:dyDescent="0.25"/>
    <row r="23" ht="17.25" customHeight="1" x14ac:dyDescent="0.25"/>
  </sheetData>
  <mergeCells count="32">
    <mergeCell ref="J9:L9"/>
    <mergeCell ref="M9:N9"/>
    <mergeCell ref="H5:I5"/>
    <mergeCell ref="A8:G8"/>
    <mergeCell ref="A9:G9"/>
    <mergeCell ref="J6:L6"/>
    <mergeCell ref="M6:N6"/>
    <mergeCell ref="J7:L7"/>
    <mergeCell ref="M7:N7"/>
    <mergeCell ref="A6:G6"/>
    <mergeCell ref="A7:G7"/>
    <mergeCell ref="A10:G10"/>
    <mergeCell ref="A11:G11"/>
    <mergeCell ref="A4:G4"/>
    <mergeCell ref="H4:I4"/>
    <mergeCell ref="H9:I9"/>
    <mergeCell ref="A2:N3"/>
    <mergeCell ref="Q13:Q14"/>
    <mergeCell ref="J11:L11"/>
    <mergeCell ref="M11:N11"/>
    <mergeCell ref="H11:I11"/>
    <mergeCell ref="H10:I10"/>
    <mergeCell ref="J10:L10"/>
    <mergeCell ref="M10:N10"/>
    <mergeCell ref="J5:L5"/>
    <mergeCell ref="M5:N5"/>
    <mergeCell ref="H8:I8"/>
    <mergeCell ref="J8:L8"/>
    <mergeCell ref="M8:N8"/>
    <mergeCell ref="J4:L4"/>
    <mergeCell ref="M4:N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5"/>
  <sheetViews>
    <sheetView workbookViewId="0">
      <selection activeCell="H19" sqref="H19"/>
    </sheetView>
  </sheetViews>
  <sheetFormatPr defaultRowHeight="15" x14ac:dyDescent="0.25"/>
  <cols>
    <col min="1" max="1" width="8.85546875" customWidth="1"/>
    <col min="2" max="2" width="7.7109375" customWidth="1"/>
    <col min="3" max="3" width="2.7109375" customWidth="1"/>
    <col min="4" max="4" width="9.140625" customWidth="1"/>
    <col min="5" max="5" width="3.42578125" hidden="1" customWidth="1"/>
    <col min="7" max="7" width="1.28515625" customWidth="1"/>
    <col min="9" max="9" width="4.42578125" customWidth="1"/>
    <col min="11" max="11" width="0.42578125" customWidth="1"/>
    <col min="12" max="12" width="9" customWidth="1"/>
    <col min="13" max="13" width="1" hidden="1" customWidth="1"/>
    <col min="14" max="14" width="2.5703125" customWidth="1"/>
    <col min="15" max="15" width="5.42578125" customWidth="1"/>
  </cols>
  <sheetData>
    <row r="4" spans="1:15" ht="15" customHeight="1" x14ac:dyDescent="0.25">
      <c r="A4" s="318" t="s">
        <v>88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5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</row>
    <row r="6" spans="1:15" x14ac:dyDescent="0.25">
      <c r="A6" s="316" t="s">
        <v>25</v>
      </c>
      <c r="B6" s="316" t="s">
        <v>18</v>
      </c>
      <c r="C6" s="316"/>
      <c r="D6" s="316" t="s">
        <v>86</v>
      </c>
      <c r="E6" s="316"/>
      <c r="F6" s="316" t="s">
        <v>26</v>
      </c>
      <c r="G6" s="316"/>
      <c r="H6" s="316" t="s">
        <v>19</v>
      </c>
      <c r="I6" s="316"/>
      <c r="J6" s="316" t="s">
        <v>20</v>
      </c>
      <c r="K6" s="316"/>
      <c r="L6" s="317" t="s">
        <v>21</v>
      </c>
      <c r="M6" s="317"/>
      <c r="N6" s="316" t="s">
        <v>22</v>
      </c>
      <c r="O6" s="316"/>
    </row>
    <row r="7" spans="1:15" x14ac:dyDescent="0.25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7"/>
      <c r="M7" s="317"/>
      <c r="N7" s="316"/>
      <c r="O7" s="316"/>
    </row>
    <row r="8" spans="1:15" x14ac:dyDescent="0.25">
      <c r="A8" s="320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7"/>
      <c r="M8" s="317"/>
      <c r="N8" s="316"/>
      <c r="O8" s="316"/>
    </row>
    <row r="9" spans="1:15" x14ac:dyDescent="0.25">
      <c r="A9" s="320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7"/>
      <c r="M9" s="317"/>
      <c r="N9" s="316"/>
      <c r="O9" s="316"/>
    </row>
    <row r="10" spans="1:15" ht="15.75" x14ac:dyDescent="0.25">
      <c r="A10" s="4">
        <v>1</v>
      </c>
      <c r="B10" s="315">
        <v>30</v>
      </c>
      <c r="C10" s="315"/>
      <c r="D10" s="312">
        <v>4</v>
      </c>
      <c r="E10" s="312"/>
      <c r="F10" s="312">
        <v>4</v>
      </c>
      <c r="G10" s="312"/>
      <c r="H10" s="312"/>
      <c r="I10" s="312"/>
      <c r="J10" s="312"/>
      <c r="K10" s="312"/>
      <c r="L10" s="312">
        <v>14</v>
      </c>
      <c r="M10" s="312"/>
      <c r="N10" s="312">
        <v>52</v>
      </c>
      <c r="O10" s="312"/>
    </row>
    <row r="11" spans="1:15" ht="15.75" x14ac:dyDescent="0.25">
      <c r="A11" s="4">
        <v>2</v>
      </c>
      <c r="B11" s="315">
        <v>30</v>
      </c>
      <c r="C11" s="315"/>
      <c r="D11" s="312">
        <v>4</v>
      </c>
      <c r="E11" s="312"/>
      <c r="F11" s="312">
        <v>4</v>
      </c>
      <c r="G11" s="312"/>
      <c r="H11" s="312"/>
      <c r="I11" s="312"/>
      <c r="J11" s="312"/>
      <c r="K11" s="312"/>
      <c r="L11" s="312">
        <v>14</v>
      </c>
      <c r="M11" s="312"/>
      <c r="N11" s="312">
        <v>52</v>
      </c>
      <c r="O11" s="312"/>
    </row>
    <row r="12" spans="1:15" ht="15.75" x14ac:dyDescent="0.25">
      <c r="A12" s="1">
        <v>3</v>
      </c>
      <c r="B12" s="315">
        <v>30</v>
      </c>
      <c r="C12" s="315"/>
      <c r="D12" s="312">
        <v>4</v>
      </c>
      <c r="E12" s="312"/>
      <c r="F12" s="312">
        <v>4</v>
      </c>
      <c r="G12" s="312"/>
      <c r="H12" s="312"/>
      <c r="I12" s="312"/>
      <c r="J12" s="312"/>
      <c r="K12" s="312"/>
      <c r="L12" s="312">
        <v>14</v>
      </c>
      <c r="M12" s="312"/>
      <c r="N12" s="312">
        <f>+L12+F12+D12+B12</f>
        <v>52</v>
      </c>
      <c r="O12" s="312"/>
    </row>
    <row r="13" spans="1:15" ht="15.75" x14ac:dyDescent="0.25">
      <c r="A13" s="1">
        <v>4</v>
      </c>
      <c r="B13" s="315">
        <v>28</v>
      </c>
      <c r="C13" s="315"/>
      <c r="D13" s="312">
        <v>4</v>
      </c>
      <c r="E13" s="312"/>
      <c r="F13" s="312">
        <v>4</v>
      </c>
      <c r="G13" s="312"/>
      <c r="H13" s="312"/>
      <c r="I13" s="312"/>
      <c r="J13" s="312">
        <v>1</v>
      </c>
      <c r="K13" s="312"/>
      <c r="L13" s="312">
        <v>5</v>
      </c>
      <c r="M13" s="312"/>
      <c r="N13" s="312">
        <f>+L13+J13+F13+D13+B13</f>
        <v>42</v>
      </c>
      <c r="O13" s="312"/>
    </row>
    <row r="14" spans="1:15" x14ac:dyDescent="0.25">
      <c r="A14" s="313" t="s">
        <v>97</v>
      </c>
      <c r="B14" s="314">
        <f>SUM(B10:C13)</f>
        <v>118</v>
      </c>
      <c r="C14" s="314"/>
      <c r="D14" s="314">
        <f>SUM(D10:E13)</f>
        <v>16</v>
      </c>
      <c r="E14" s="314"/>
      <c r="F14" s="314">
        <v>16</v>
      </c>
      <c r="G14" s="314"/>
      <c r="H14" s="314"/>
      <c r="I14" s="314"/>
      <c r="J14" s="314">
        <f>SUM(J13)</f>
        <v>1</v>
      </c>
      <c r="K14" s="314"/>
      <c r="L14" s="314">
        <f>SUM(L10:M13)</f>
        <v>47</v>
      </c>
      <c r="M14" s="314"/>
      <c r="N14" s="314">
        <v>198</v>
      </c>
      <c r="O14" s="314"/>
    </row>
    <row r="15" spans="1:15" x14ac:dyDescent="0.25">
      <c r="A15" s="313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</row>
  </sheetData>
  <mergeCells count="45">
    <mergeCell ref="L6:M9"/>
    <mergeCell ref="N6:O9"/>
    <mergeCell ref="A4:O5"/>
    <mergeCell ref="A6:A9"/>
    <mergeCell ref="B6:C9"/>
    <mergeCell ref="D6:E9"/>
    <mergeCell ref="F6:G9"/>
    <mergeCell ref="H6:I9"/>
    <mergeCell ref="B10:C10"/>
    <mergeCell ref="D10:E10"/>
    <mergeCell ref="F10:G10"/>
    <mergeCell ref="H10:I10"/>
    <mergeCell ref="J10:K10"/>
    <mergeCell ref="L10:M10"/>
    <mergeCell ref="N10:O10"/>
    <mergeCell ref="J6:K9"/>
    <mergeCell ref="N11:O11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N13:O13"/>
    <mergeCell ref="A14:A15"/>
    <mergeCell ref="B14:C15"/>
    <mergeCell ref="D14:E15"/>
    <mergeCell ref="F14:G15"/>
    <mergeCell ref="H14:I15"/>
    <mergeCell ref="J14:K15"/>
    <mergeCell ref="L14:M15"/>
    <mergeCell ref="N14:O15"/>
    <mergeCell ref="B13:C13"/>
    <mergeCell ref="D13:E13"/>
    <mergeCell ref="F13:G13"/>
    <mergeCell ref="H13:I13"/>
    <mergeCell ref="J13:K13"/>
    <mergeCell ref="L13:M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workbookViewId="0">
      <selection activeCell="B16" sqref="B16"/>
    </sheetView>
  </sheetViews>
  <sheetFormatPr defaultRowHeight="15" x14ac:dyDescent="0.25"/>
  <cols>
    <col min="1" max="1" width="6" customWidth="1"/>
    <col min="2" max="2" width="37.140625" customWidth="1"/>
    <col min="6" max="6" width="10.5703125" customWidth="1"/>
  </cols>
  <sheetData>
    <row r="3" spans="1:6" ht="15" customHeight="1" x14ac:dyDescent="0.25">
      <c r="A3" s="321" t="s">
        <v>89</v>
      </c>
      <c r="B3" s="321"/>
      <c r="C3" s="321"/>
      <c r="D3" s="321"/>
      <c r="E3" s="321"/>
      <c r="F3" s="321"/>
    </row>
    <row r="4" spans="1:6" x14ac:dyDescent="0.25">
      <c r="A4" s="322"/>
      <c r="B4" s="322"/>
      <c r="C4" s="322"/>
      <c r="D4" s="322"/>
      <c r="E4" s="322"/>
      <c r="F4" s="322"/>
    </row>
    <row r="5" spans="1:6" ht="29.25" customHeight="1" x14ac:dyDescent="0.25">
      <c r="A5" s="5" t="s">
        <v>67</v>
      </c>
      <c r="B5" s="5" t="s">
        <v>73</v>
      </c>
      <c r="C5" s="5" t="s">
        <v>23</v>
      </c>
      <c r="D5" s="5" t="s">
        <v>27</v>
      </c>
      <c r="E5" s="5" t="s">
        <v>28</v>
      </c>
      <c r="F5" s="6" t="s">
        <v>71</v>
      </c>
    </row>
    <row r="6" spans="1:6" ht="24" customHeight="1" x14ac:dyDescent="0.25">
      <c r="A6" s="5">
        <v>1</v>
      </c>
      <c r="B6" s="44" t="s">
        <v>172</v>
      </c>
      <c r="C6" s="5">
        <v>2</v>
      </c>
      <c r="D6" s="5">
        <v>120</v>
      </c>
      <c r="E6" s="5">
        <v>4</v>
      </c>
      <c r="F6" s="6">
        <v>4</v>
      </c>
    </row>
    <row r="7" spans="1:6" ht="25.5" customHeight="1" x14ac:dyDescent="0.25">
      <c r="A7" s="5">
        <v>2</v>
      </c>
      <c r="B7" s="45" t="s">
        <v>137</v>
      </c>
      <c r="C7" s="5">
        <v>4</v>
      </c>
      <c r="D7" s="5">
        <v>120</v>
      </c>
      <c r="E7" s="5">
        <v>4</v>
      </c>
      <c r="F7" s="6">
        <v>4</v>
      </c>
    </row>
    <row r="8" spans="1:6" ht="35.25" customHeight="1" x14ac:dyDescent="0.25">
      <c r="A8" s="5">
        <v>3</v>
      </c>
      <c r="B8" s="45" t="s">
        <v>138</v>
      </c>
      <c r="C8" s="5">
        <v>6</v>
      </c>
      <c r="D8" s="5">
        <v>120</v>
      </c>
      <c r="E8" s="5">
        <v>4</v>
      </c>
      <c r="F8" s="5">
        <v>4</v>
      </c>
    </row>
    <row r="9" spans="1:6" ht="37.5" customHeight="1" x14ac:dyDescent="0.25">
      <c r="A9" s="5">
        <v>4</v>
      </c>
      <c r="B9" s="45" t="s">
        <v>153</v>
      </c>
      <c r="C9" s="5">
        <v>8</v>
      </c>
      <c r="D9" s="5">
        <v>120</v>
      </c>
      <c r="E9" s="5">
        <v>4</v>
      </c>
      <c r="F9" s="5">
        <v>4</v>
      </c>
    </row>
  </sheetData>
  <mergeCells count="1">
    <mergeCell ref="A3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E11" sqref="E11"/>
    </sheetView>
  </sheetViews>
  <sheetFormatPr defaultRowHeight="15.75" x14ac:dyDescent="0.25"/>
  <cols>
    <col min="1" max="1" width="4.42578125" style="41" customWidth="1"/>
    <col min="2" max="2" width="31.28515625" style="41" customWidth="1"/>
    <col min="3" max="6" width="9.140625" style="41"/>
    <col min="7" max="7" width="10.5703125" style="41" customWidth="1"/>
    <col min="8" max="16384" width="9.140625" style="41"/>
  </cols>
  <sheetData>
    <row r="2" spans="1:7" x14ac:dyDescent="0.25">
      <c r="B2" s="323" t="s">
        <v>90</v>
      </c>
      <c r="C2" s="323"/>
      <c r="D2" s="323"/>
      <c r="E2" s="323"/>
      <c r="F2" s="323"/>
      <c r="G2" s="323"/>
    </row>
    <row r="4" spans="1:7" ht="30.75" customHeight="1" x14ac:dyDescent="0.25">
      <c r="A4" s="3" t="s">
        <v>67</v>
      </c>
      <c r="B4" s="3" t="s">
        <v>184</v>
      </c>
      <c r="C4" s="3" t="s">
        <v>23</v>
      </c>
      <c r="D4" s="3" t="s">
        <v>27</v>
      </c>
      <c r="E4" s="3" t="s">
        <v>28</v>
      </c>
      <c r="F4" s="42" t="s">
        <v>48</v>
      </c>
      <c r="G4" s="42" t="s">
        <v>68</v>
      </c>
    </row>
    <row r="5" spans="1:7" ht="63" x14ac:dyDescent="0.25">
      <c r="A5" s="3">
        <v>1</v>
      </c>
      <c r="B5" s="43" t="s">
        <v>177</v>
      </c>
      <c r="C5" s="3">
        <v>4</v>
      </c>
      <c r="D5" s="3">
        <v>30</v>
      </c>
      <c r="E5" s="3">
        <v>1</v>
      </c>
      <c r="F5" s="3" t="s">
        <v>72</v>
      </c>
      <c r="G5" s="3"/>
    </row>
    <row r="6" spans="1:7" ht="53.25" customHeight="1" x14ac:dyDescent="0.25">
      <c r="A6" s="3">
        <v>2</v>
      </c>
      <c r="B6" s="43" t="s">
        <v>149</v>
      </c>
      <c r="C6" s="3">
        <v>6</v>
      </c>
      <c r="D6" s="3">
        <v>30</v>
      </c>
      <c r="E6" s="3">
        <v>1</v>
      </c>
      <c r="F6" s="3" t="s">
        <v>72</v>
      </c>
      <c r="G6" s="3"/>
    </row>
  </sheetData>
  <mergeCells count="1"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0"/>
  <sheetViews>
    <sheetView workbookViewId="0">
      <selection activeCell="E12" sqref="E12"/>
    </sheetView>
  </sheetViews>
  <sheetFormatPr defaultRowHeight="15" x14ac:dyDescent="0.25"/>
  <cols>
    <col min="1" max="1" width="5.42578125" customWidth="1"/>
    <col min="2" max="2" width="23.42578125" customWidth="1"/>
    <col min="5" max="5" width="18" customWidth="1"/>
  </cols>
  <sheetData>
    <row r="4" spans="1:11" ht="15.75" x14ac:dyDescent="0.25">
      <c r="A4" s="324" t="s">
        <v>91</v>
      </c>
      <c r="B4" s="324"/>
      <c r="C4" s="324"/>
      <c r="D4" s="324"/>
      <c r="E4" s="324"/>
    </row>
    <row r="5" spans="1:11" ht="15.75" x14ac:dyDescent="0.25">
      <c r="A5" s="7"/>
      <c r="B5" s="7"/>
      <c r="C5" s="7"/>
      <c r="D5" s="7"/>
      <c r="E5" s="7"/>
    </row>
    <row r="6" spans="1:11" ht="15.75" x14ac:dyDescent="0.25">
      <c r="A6" s="5" t="s">
        <v>67</v>
      </c>
      <c r="B6" s="5" t="s">
        <v>69</v>
      </c>
      <c r="C6" s="5" t="s">
        <v>70</v>
      </c>
      <c r="D6" s="5" t="s">
        <v>28</v>
      </c>
      <c r="E6" s="5" t="s">
        <v>71</v>
      </c>
    </row>
    <row r="7" spans="1:11" ht="57" customHeight="1" x14ac:dyDescent="0.25">
      <c r="A7" s="5">
        <v>1</v>
      </c>
      <c r="B7" s="6" t="s">
        <v>102</v>
      </c>
      <c r="C7" s="5"/>
      <c r="D7" s="5"/>
      <c r="E7" s="5">
        <v>1</v>
      </c>
      <c r="K7" s="194"/>
    </row>
    <row r="8" spans="1:11" x14ac:dyDescent="0.25">
      <c r="K8" s="194"/>
    </row>
    <row r="9" spans="1:11" x14ac:dyDescent="0.25">
      <c r="K9" s="194"/>
    </row>
    <row r="10" spans="1:11" x14ac:dyDescent="0.25">
      <c r="K10" s="195"/>
    </row>
    <row r="11" spans="1:11" x14ac:dyDescent="0.25">
      <c r="K11" s="195"/>
    </row>
    <row r="12" spans="1:11" x14ac:dyDescent="0.25">
      <c r="K12" s="195"/>
    </row>
    <row r="13" spans="1:11" x14ac:dyDescent="0.25">
      <c r="K13" s="195"/>
    </row>
    <row r="14" spans="1:11" x14ac:dyDescent="0.25">
      <c r="K14" s="195"/>
    </row>
    <row r="15" spans="1:11" x14ac:dyDescent="0.25">
      <c r="K15" s="195"/>
    </row>
    <row r="16" spans="1:11" x14ac:dyDescent="0.25">
      <c r="K16" s="195"/>
    </row>
    <row r="17" spans="11:11" x14ac:dyDescent="0.25">
      <c r="K17" s="195"/>
    </row>
    <row r="18" spans="11:11" x14ac:dyDescent="0.25">
      <c r="K18" s="194"/>
    </row>
    <row r="19" spans="11:11" x14ac:dyDescent="0.25">
      <c r="K19" s="194"/>
    </row>
    <row r="20" spans="11:11" x14ac:dyDescent="0.25">
      <c r="K20" s="194"/>
    </row>
  </sheetData>
  <mergeCells count="1"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ГРАФІК</vt:lpstr>
      <vt:lpstr>ПЛАН</vt:lpstr>
      <vt:lpstr>СТРУКТУРА</vt:lpstr>
      <vt:lpstr>ТИЖНІ</vt:lpstr>
      <vt:lpstr>ПРАКТИКА</vt:lpstr>
      <vt:lpstr>КУРСОВІ</vt:lpstr>
      <vt:lpstr>ДЕРЖ АТЕСТАЦІЯ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2026-02-12T14:48:20Z</dcterms:modified>
</cp:coreProperties>
</file>