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</sheets>
  <calcPr calcId="162913"/>
  <extLst>
    <ext uri="GoogleSheetsCustomDataVersion2">
      <go:sheetsCustomData xmlns:go="http://customooxmlschemas.google.com/" r:id="rId12" roundtripDataChecksum="OQshwkB9Na4BNLg8sotyZFQbpaGgvDP3sLolGQ9a9g4="/>
    </ext>
  </extLst>
</workbook>
</file>

<file path=xl/calcChain.xml><?xml version="1.0" encoding="utf-8"?>
<calcChain xmlns="http://schemas.openxmlformats.org/spreadsheetml/2006/main"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5" i="3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7" i="4" l="1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6" i="5" l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6" i="6" l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7" i="7" l="1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20" i="8" l="1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17" i="10" l="1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10" i="11" l="1"/>
  <c r="G9" i="11"/>
  <c r="G8" i="11"/>
  <c r="G7" i="11"/>
  <c r="G6" i="11"/>
  <c r="G5" i="11"/>
  <c r="G4" i="11"/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<sst xmlns="http://schemas.openxmlformats.org/spreadsheetml/2006/main" count="443" uniqueCount="296">
  <si>
    <t>Загальна відомість додаткових балів 3 курс 1  група</t>
  </si>
  <si>
    <t>№п.п</t>
  </si>
  <si>
    <t>ПІБ студента</t>
  </si>
  <si>
    <t>Додаткові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</si>
  <si>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</si>
  <si>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</si>
  <si>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</si>
  <si>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</si>
  <si>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</si>
  <si>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</si>
  <si>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</si>
  <si>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Авер’янова Олександра Олексіївна</t>
  </si>
  <si>
    <t>Вазіцька Маргарита Юріївна</t>
  </si>
  <si>
    <t xml:space="preserve">Вихрист Дар’я Ігорівна </t>
  </si>
  <si>
    <t>Галєєв Нікіта Сергійович</t>
  </si>
  <si>
    <t>Давидкова Дар’я Віталіївна</t>
  </si>
  <si>
    <t>Завіцька Єлизавета Сергіївна</t>
  </si>
  <si>
    <t xml:space="preserve">Зволейко Валерія Борисівна </t>
  </si>
  <si>
    <t xml:space="preserve">Кабацюра Олеся Володимирівна </t>
  </si>
  <si>
    <t>Кирпіченкова Анна Сергіївна</t>
  </si>
  <si>
    <t xml:space="preserve">Копачевська Катерина Вікторівна </t>
  </si>
  <si>
    <t xml:space="preserve">Корзаченко Олександра Юріївна </t>
  </si>
  <si>
    <t>Крутова Вікторія Олександрівна</t>
  </si>
  <si>
    <t>-</t>
  </si>
  <si>
    <t xml:space="preserve">Марченко Дар’я Олексіївна </t>
  </si>
  <si>
    <t>Матяшук Валерія Сергіївна</t>
  </si>
  <si>
    <t>Онищук Анастасія Олегівна</t>
  </si>
  <si>
    <t>Паламарчук Анна Юріївна</t>
  </si>
  <si>
    <t xml:space="preserve">Паламарчук Назарій Юрійович </t>
  </si>
  <si>
    <t xml:space="preserve">Плескач Катерина Анатоліївна </t>
  </si>
  <si>
    <t>Поліщук Анна Олександрівна</t>
  </si>
  <si>
    <t>Рябоконь Марія Олександрівна</t>
  </si>
  <si>
    <t xml:space="preserve">Ступак Євгеній Миколайович </t>
  </si>
  <si>
    <t>Сухотська Катерина Сергіївна</t>
  </si>
  <si>
    <t xml:space="preserve">Тягленко Катерина Олександрівна </t>
  </si>
  <si>
    <t>Хронюк Аліна Олегівна</t>
  </si>
  <si>
    <t>Староста - Корзаченко О.Ю.</t>
  </si>
  <si>
    <t>Куратор - Дишкант О.В.</t>
  </si>
  <si>
    <t>Голова ССО ФВМ - Ковтун І.І.</t>
  </si>
  <si>
    <t>Загальна відомість додаткових балів 3  курс 11 група</t>
  </si>
  <si>
    <t>ПІП студента</t>
  </si>
  <si>
    <t xml:space="preserve">Дощечкін Андрій Вікторович </t>
  </si>
  <si>
    <t>Індиченко Максим Олександрович</t>
  </si>
  <si>
    <t>Крижановська Лада Олексіївна</t>
  </si>
  <si>
    <t>Лаута Артем Дмитрович</t>
  </si>
  <si>
    <t>Орденко Таїсія Олександрівна</t>
  </si>
  <si>
    <t>Хилевич Сергій Дмитрович</t>
  </si>
  <si>
    <t>Шпакова Олеся Олегівна</t>
  </si>
  <si>
    <t>Староста - Дощечкін А.В.</t>
  </si>
  <si>
    <t>Куратор - Масалович Ю.С.</t>
  </si>
  <si>
    <t xml:space="preserve"> Загальна відомість додаткових балів 3 курс  10 група</t>
  </si>
  <si>
    <t>Глазунов Дмитро Ілліч</t>
  </si>
  <si>
    <t>1</t>
  </si>
  <si>
    <t>Глушак Вікторія Олегівна</t>
  </si>
  <si>
    <t>Гуменюк Олександр Олександрович</t>
  </si>
  <si>
    <t>11,95</t>
  </si>
  <si>
    <t>Клименко Єлизавета Юріївна</t>
  </si>
  <si>
    <t>Ковалевський Валерій Сергійович</t>
  </si>
  <si>
    <t>4</t>
  </si>
  <si>
    <t>Манжарова Юлія Сергіївна</t>
  </si>
  <si>
    <t>0,5</t>
  </si>
  <si>
    <t>Март Радимир Олександрович</t>
  </si>
  <si>
    <t>Огороднійчук Сергій Васильович</t>
  </si>
  <si>
    <t>Рибчинський Володимир Григорович</t>
  </si>
  <si>
    <t>2,5</t>
  </si>
  <si>
    <t>Сироватка Олександра Романівна</t>
  </si>
  <si>
    <t>3</t>
  </si>
  <si>
    <t>Ткаченко Катерина Вікторівна</t>
  </si>
  <si>
    <t>Черненко Єлизавета Станіславівна</t>
  </si>
  <si>
    <t>Шимшель Ельвіра Михайлівна</t>
  </si>
  <si>
    <t>2</t>
  </si>
  <si>
    <t>Янковська Юліана Юріївна</t>
  </si>
  <si>
    <t>Староста - Ковалевський В.С.</t>
  </si>
  <si>
    <t>Куратор - Михальська В.М.</t>
  </si>
  <si>
    <t>Загальна відомість додаткових балів   3 курс  9 група</t>
  </si>
  <si>
    <t>Гвоздіковський Андрій Русланович.</t>
  </si>
  <si>
    <t xml:space="preserve"> Доценко Яна Юріївна.</t>
  </si>
  <si>
    <t>Жиленко Софія Олегівна.</t>
  </si>
  <si>
    <t>Залізна Дарія Володимирівна.</t>
  </si>
  <si>
    <t>Іванова Ірина Аскольдівна.</t>
  </si>
  <si>
    <t>Ковтун Іван Ігорович.</t>
  </si>
  <si>
    <t>Литвин Руслан Олегович.</t>
  </si>
  <si>
    <t>Марценюк Іван Дмитрович.</t>
  </si>
  <si>
    <t>Оспіщева Марія Анатоліївна.</t>
  </si>
  <si>
    <t>Савенко Владислава Вікторівна.</t>
  </si>
  <si>
    <t>Семенюк Богдан Ярославович.</t>
  </si>
  <si>
    <t>Сідоров Ярослав Ігорович.</t>
  </si>
  <si>
    <t>Сорока Марія Олексіївна.</t>
  </si>
  <si>
    <t>Суський Віталій Михайлович.</t>
  </si>
  <si>
    <t>Тарасюк Володимир Євгенович.</t>
  </si>
  <si>
    <t>Фармагей Неллі Антонівна.</t>
  </si>
  <si>
    <t>Федосєєва Ніка Олександрівна.</t>
  </si>
  <si>
    <t>Яворська Олександра Віталіївна.</t>
  </si>
  <si>
    <t>Яременко Богдана Русланівна.</t>
  </si>
  <si>
    <t>Староста - Семенюк Б.Я.</t>
  </si>
  <si>
    <t>Куратор - Онищенко О.В.</t>
  </si>
  <si>
    <t>Загальна відомість додаткових балів 3 курс 8 група</t>
  </si>
  <si>
    <t xml:space="preserve">Агєєнко Дар'я Сергіївна </t>
  </si>
  <si>
    <t>Бойченко Софія Павлівна</t>
  </si>
  <si>
    <t>Віннік Дарина Юріївна</t>
  </si>
  <si>
    <t xml:space="preserve">Власенко Ярослава Ярославівна </t>
  </si>
  <si>
    <t>Гериш Софія Михайлівна</t>
  </si>
  <si>
    <t>Голодняк Ольга Тарасівна</t>
  </si>
  <si>
    <t>Грушка Марія Миронівна</t>
  </si>
  <si>
    <t xml:space="preserve">Гюлтекін Дарина Асія Ахметівна </t>
  </si>
  <si>
    <t>Дмух Ярина Олександрівна</t>
  </si>
  <si>
    <t xml:space="preserve">Іванова Антоніна Сергіївна </t>
  </si>
  <si>
    <t>Кривенко Олеся Олегівна</t>
  </si>
  <si>
    <t>Лоюк Олександра Юріївна</t>
  </si>
  <si>
    <t xml:space="preserve">Митрухина Олександра Вікторівна </t>
  </si>
  <si>
    <t>Налуцишина Анастасія Олексіївна</t>
  </si>
  <si>
    <t>Румовська Яна Леонідівна</t>
  </si>
  <si>
    <t xml:space="preserve">Свірчук Олена Володимирівна </t>
  </si>
  <si>
    <t>Сотник Аріна Володимирівна</t>
  </si>
  <si>
    <t>Староста - Кривенко О.О.</t>
  </si>
  <si>
    <t>Куратор - Климчук В.В.</t>
  </si>
  <si>
    <t>Загальна відомість додаткових балів   3 курс  7  група</t>
  </si>
  <si>
    <t>Близнюк Поліна Вікторівна</t>
  </si>
  <si>
    <t xml:space="preserve">Братчикова Даная Володимирівна </t>
  </si>
  <si>
    <t>Глущенко Милослава Вікторівна</t>
  </si>
  <si>
    <t>Гуртова Анна Сергіївна</t>
  </si>
  <si>
    <t>Жихарєва Софія Кирилівна</t>
  </si>
  <si>
    <t xml:space="preserve">Кошарний Артем Миколайович </t>
  </si>
  <si>
    <t>Кутько Делія Сергіївна</t>
  </si>
  <si>
    <t xml:space="preserve">Лопатюк Марина Юріївна </t>
  </si>
  <si>
    <t>Макаренко Анна Ігорівна</t>
  </si>
  <si>
    <t xml:space="preserve">Максимчук Ання Ярославівна </t>
  </si>
  <si>
    <t xml:space="preserve">Мозговий Владислав Вікторович </t>
  </si>
  <si>
    <t>Місюра Олена Сергіївна</t>
  </si>
  <si>
    <t xml:space="preserve">Онащенко Наталія Миколаївна </t>
  </si>
  <si>
    <t xml:space="preserve">Оніщенко Дарина Ігорівна </t>
  </si>
  <si>
    <t>Пинило Іванна Віталіївна</t>
  </si>
  <si>
    <t xml:space="preserve">Познанська Світлана Анатоліївна </t>
  </si>
  <si>
    <t xml:space="preserve">Рудько Рената Миколаївна </t>
  </si>
  <si>
    <t xml:space="preserve">Солдатенко Маргарита Геннадіївна </t>
  </si>
  <si>
    <t xml:space="preserve">Старовойтенко Наталія Олегівна </t>
  </si>
  <si>
    <t xml:space="preserve">Хорошева Єлизавета Віталіївна </t>
  </si>
  <si>
    <t xml:space="preserve">Хохлова Анна Олександрівна </t>
  </si>
  <si>
    <t xml:space="preserve">Чуплак Єгор Едуардович </t>
  </si>
  <si>
    <t xml:space="preserve">Шевченко Марина Костянтинівна </t>
  </si>
  <si>
    <t xml:space="preserve">Шишико Денис Володимирович </t>
  </si>
  <si>
    <t>Староста - Хорошева Є.В.</t>
  </si>
  <si>
    <t>Куратор - Гончаров С.Л.</t>
  </si>
  <si>
    <t xml:space="preserve">  Загальна відомість додаткових балів  3 курс  6 група</t>
  </si>
  <si>
    <t xml:space="preserve">Барановський Максим Валентинович </t>
  </si>
  <si>
    <t>Билда Євгенія Миколаївна</t>
  </si>
  <si>
    <t xml:space="preserve">Боролюк Микола Юрійович </t>
  </si>
  <si>
    <t>Ведмідь Владислава Олегівна</t>
  </si>
  <si>
    <t>1,5</t>
  </si>
  <si>
    <t>Грановська Анна Дмитрівна</t>
  </si>
  <si>
    <t>Гречко Анастасія Олександрівна</t>
  </si>
  <si>
    <t>Дреус Анна Олександрівна</t>
  </si>
  <si>
    <t>Ільєнко Марина Сергіївна</t>
  </si>
  <si>
    <t>Коленченко Максим Вікторович</t>
  </si>
  <si>
    <t>Кочубей Вікторія Максимівна</t>
  </si>
  <si>
    <t>Максимова Поліна Кирилівна</t>
  </si>
  <si>
    <t>Ніколайчук Ірина Русланівна</t>
  </si>
  <si>
    <t>Петухова Софія Юріївна</t>
  </si>
  <si>
    <t xml:space="preserve">Півень Тетяна Костянтивнівна </t>
  </si>
  <si>
    <t xml:space="preserve">Папіженко Артем В'ячеславович </t>
  </si>
  <si>
    <t xml:space="preserve">Романовська Єлизавета Романівна </t>
  </si>
  <si>
    <t xml:space="preserve">Скалатська Вікторія Володимирівна </t>
  </si>
  <si>
    <t xml:space="preserve">Соболь Софія Ігорівна </t>
  </si>
  <si>
    <t xml:space="preserve">Ткаченко Аліна Володимирівна </t>
  </si>
  <si>
    <t>Харламова Єва Іллівна</t>
  </si>
  <si>
    <t>Чичикало Роман Олегович</t>
  </si>
  <si>
    <t xml:space="preserve">Шведка Юлія Іванівна </t>
  </si>
  <si>
    <t xml:space="preserve">Щербак Кіра Віталіївна </t>
  </si>
  <si>
    <t>Староста - Дреус А.О.</t>
  </si>
  <si>
    <t>Куратор - Маринюк М.О.</t>
  </si>
  <si>
    <t>Загальна відомість додаткових балів  3 курс  5 група</t>
  </si>
  <si>
    <t>Бабичев Олександр Юрійович</t>
  </si>
  <si>
    <t>Власюк Вікторія Віталіївна</t>
  </si>
  <si>
    <t>3,5</t>
  </si>
  <si>
    <t>Горобей Анна Володимирівна</t>
  </si>
  <si>
    <t>Гуд Арсен Вікторович</t>
  </si>
  <si>
    <t>Ігнатенко Софія Владиславівна</t>
  </si>
  <si>
    <t>Кондратюк Катерина Русланівна</t>
  </si>
  <si>
    <t>Литвин Вікторія Андріївна</t>
  </si>
  <si>
    <t>Ліпашова Олександра Сергіївна</t>
  </si>
  <si>
    <t>Лук'янець Павло Леонідович</t>
  </si>
  <si>
    <t>Молдавчук Наталія Василівна</t>
  </si>
  <si>
    <t>Нечитайло Анастасія Миколаївна</t>
  </si>
  <si>
    <t>7,65</t>
  </si>
  <si>
    <t>Нижегородцева Софія Артемівна</t>
  </si>
  <si>
    <t>Пархомчук Марія Михайлівна</t>
  </si>
  <si>
    <t>Распутна Анна Сергіївна</t>
  </si>
  <si>
    <t>5,3</t>
  </si>
  <si>
    <t>Рижій Анастасія</t>
  </si>
  <si>
    <t>Романова Катерина Денисівна</t>
  </si>
  <si>
    <t>Романченко Артем Олександрович</t>
  </si>
  <si>
    <t>Самоненко Кристина Олександрівна</t>
  </si>
  <si>
    <t>Тимошенко Анастасія Генадіївна</t>
  </si>
  <si>
    <t>Фоніна Дар'я Юріївна</t>
  </si>
  <si>
    <t>Хорунжа Софія Олександрівна</t>
  </si>
  <si>
    <t>Черевань Андрій Анатолійович</t>
  </si>
  <si>
    <t>Ярославцева Єлизавета Сергіївна</t>
  </si>
  <si>
    <t>Староста - Литвин В.А.</t>
  </si>
  <si>
    <t>Куратор - Гаркуша С.С.</t>
  </si>
  <si>
    <t>Загальна відомість додаткових балів  3 курс  4 група</t>
  </si>
  <si>
    <t>Афанасова Тетяна Андріївна</t>
  </si>
  <si>
    <t xml:space="preserve">Бевз Дар’я Максимівна </t>
  </si>
  <si>
    <t>Бондар Каріна Олександрівна</t>
  </si>
  <si>
    <t xml:space="preserve">Босенко Катерина Сергіївна </t>
  </si>
  <si>
    <t>Глущик Анастасія Сергіївна</t>
  </si>
  <si>
    <t>Гомела Софія Іванівна</t>
  </si>
  <si>
    <t xml:space="preserve">Гринь Діана Анатоліївна </t>
  </si>
  <si>
    <t>Дідик Тетяна Миколаївна</t>
  </si>
  <si>
    <t>Друзенко Анастасія Анатоліївна</t>
  </si>
  <si>
    <t>Зубарева Софія Пилипівна</t>
  </si>
  <si>
    <t>Колесник Софія Вячеславівна</t>
  </si>
  <si>
    <t>Кіріченко Анастасія Віталіївна</t>
  </si>
  <si>
    <t xml:space="preserve">Кравець Юрій Ігорович </t>
  </si>
  <si>
    <t xml:space="preserve">Крамінська Діана Дмитрівна </t>
  </si>
  <si>
    <t xml:space="preserve">Кузіна Єлизавета Ігорівна </t>
  </si>
  <si>
    <t>Матюніна Євгенія Олександрівна</t>
  </si>
  <si>
    <t>Нечипорук Катерина Петрівна</t>
  </si>
  <si>
    <t>Павленко Дарія Олександрівна</t>
  </si>
  <si>
    <t>Писаренко Дмитро Володимирович</t>
  </si>
  <si>
    <t>Романкіна Євгенія Русланівна</t>
  </si>
  <si>
    <t>Сорокін Владислав Валерійович</t>
  </si>
  <si>
    <t xml:space="preserve">Софійчук Юрій Вадимович </t>
  </si>
  <si>
    <t>Федосенко Денис Володимирович</t>
  </si>
  <si>
    <t>Ярошенко Софія Юріївна</t>
  </si>
  <si>
    <t>Староста - Ярошенко С.Ю.</t>
  </si>
  <si>
    <t>Куратор - Мазур В.М.</t>
  </si>
  <si>
    <t>Загальна відомість додаткових балів  3 курс  3 група</t>
  </si>
  <si>
    <t>Артюхова Яна Олександрівна</t>
  </si>
  <si>
    <t>Бондаренко Валерія Дмитрівна</t>
  </si>
  <si>
    <t>Бральчук Владислава Олександрівна</t>
  </si>
  <si>
    <t xml:space="preserve"> Гнатів Анастасія Мар'янівна</t>
  </si>
  <si>
    <t>Зейдюк Віталій Віталійович</t>
  </si>
  <si>
    <t>Коворотня Владислава Олегівна</t>
  </si>
  <si>
    <t>Кучейник Давід Юрійович</t>
  </si>
  <si>
    <t xml:space="preserve"> Лаврова Катерина Сергіївна</t>
  </si>
  <si>
    <t xml:space="preserve"> Лагода Богдана Юріївна</t>
  </si>
  <si>
    <t>Магась Олександр Володимирович</t>
  </si>
  <si>
    <t>Невзглядова Євгенія Петрівна</t>
  </si>
  <si>
    <t xml:space="preserve"> Опанасенко Дарина  Олегівна</t>
  </si>
  <si>
    <t xml:space="preserve"> Охріменко Ольга Сергіївна</t>
  </si>
  <si>
    <t xml:space="preserve"> Пучка Юлія Павлівна</t>
  </si>
  <si>
    <t>Серпутько Микола Васильович</t>
  </si>
  <si>
    <t>Сичик Анжеліка Віталіївна</t>
  </si>
  <si>
    <t>Темненко Владислав Олегович</t>
  </si>
  <si>
    <t>4,5</t>
  </si>
  <si>
    <t xml:space="preserve"> Тишкевич Ангеліна Юріївна</t>
  </si>
  <si>
    <t>Тритенко Микита Сергійович</t>
  </si>
  <si>
    <t>Шамборська Варвара Андріївна</t>
  </si>
  <si>
    <t>Шевченко Антоніна Олегівна</t>
  </si>
  <si>
    <t>Яковенко Вікторія Олексіївна</t>
  </si>
  <si>
    <t>Староста - Темненко В.О.</t>
  </si>
  <si>
    <t>Куратор - Мартинюк О.Ш.</t>
  </si>
  <si>
    <t xml:space="preserve">  Загальна відомість додаткових балів  3 курс 2 група</t>
  </si>
  <si>
    <t>Авраменко Тетяна Олексіївна</t>
  </si>
  <si>
    <t>1,7</t>
  </si>
  <si>
    <t>Балховітіна Поліна Дмитрівна</t>
  </si>
  <si>
    <t>Бондарева Марія Володимирівна</t>
  </si>
  <si>
    <t>Василенко Руслана Романівна</t>
  </si>
  <si>
    <t>6,75</t>
  </si>
  <si>
    <t>Герасимчук Михайло Олександрович</t>
  </si>
  <si>
    <t>1,0</t>
  </si>
  <si>
    <t>Єресь Сергій Сергійович</t>
  </si>
  <si>
    <t>Задорожня Лада Олегівна</t>
  </si>
  <si>
    <t>Зайцева Анастасія Сергіївна</t>
  </si>
  <si>
    <t>Коваленко Анастасія Юріївна</t>
  </si>
  <si>
    <t>Кубрак Святаслава Сергіївна</t>
  </si>
  <si>
    <t>1,1</t>
  </si>
  <si>
    <t>5,8</t>
  </si>
  <si>
    <t>Мамчур Анастасія Михайлівна</t>
  </si>
  <si>
    <t>2,0</t>
  </si>
  <si>
    <t>6,5</t>
  </si>
  <si>
    <t>12</t>
  </si>
  <si>
    <t>Мацюк Валерія Миколаївна</t>
  </si>
  <si>
    <t>3,1</t>
  </si>
  <si>
    <t>Пінчук Аліна Ігорівна</t>
  </si>
  <si>
    <t>Пономаренко Анна Миколаївна</t>
  </si>
  <si>
    <t>Работа Ольга Сергіївна</t>
  </si>
  <si>
    <t>16,5</t>
  </si>
  <si>
    <t>Рудніцька Владислава Валеріївна</t>
  </si>
  <si>
    <t>Сальник Діана Сергіївна</t>
  </si>
  <si>
    <t>4,7</t>
  </si>
  <si>
    <t>Титенко Ілона Валеріївна</t>
  </si>
  <si>
    <t>5</t>
  </si>
  <si>
    <t>Товстоп'ят Ростислав Русланович</t>
  </si>
  <si>
    <t>5,5</t>
  </si>
  <si>
    <t>4,0</t>
  </si>
  <si>
    <t>Черниш Олександра Олександрівна</t>
  </si>
  <si>
    <t>1,3</t>
  </si>
  <si>
    <t>8,5</t>
  </si>
  <si>
    <t>Школьний Антон Сергійович</t>
  </si>
  <si>
    <t>Шокарєва Поліна Сергіївна</t>
  </si>
  <si>
    <t>9,5</t>
  </si>
  <si>
    <t>5,0</t>
  </si>
  <si>
    <t xml:space="preserve">Щерба Гліб Олександрович </t>
  </si>
  <si>
    <t>Староста - Черниш О.О.</t>
  </si>
  <si>
    <t>Куратор - Шевченко О.Б.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</si>
</sst>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5" formatCode="0.0"/>
  </numFmts>
  <fonts count="17" x14ac:knownFonts="1">
    <font>
      <sz val="12"/>
      <color theme="1"/>
      <name val="Calibri"/>
      <scheme val="minor"/>
    </font>
    <font>
      <b/>
      <sz val="16"/>
      <color theme="1"/>
      <name val="Times New Roman"/>
    </font>
    <font>
      <b/>
      <sz val="12"/>
      <color theme="1"/>
      <name val="Times New Roman"/>
    </font>
    <font>
      <sz val="12"/>
      <name val="Calibri"/>
    </font>
    <font>
      <b/>
      <sz val="11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sz val="11"/>
      <color theme="1"/>
      <name val="Calibri"/>
    </font>
    <font>
      <sz val="13"/>
      <color theme="1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b/>
      <sz val="11"/>
      <color theme="1"/>
      <name val="Calibri"/>
    </font>
    <font>
      <sz val="14"/>
      <color theme="1"/>
      <name val="Times New Roman"/>
    </font>
    <font>
      <b/>
      <sz val="15"/>
      <color theme="1"/>
      <name val="Calibri"/>
    </font>
    <font>
      <sz val="9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2" fontId="7" fillId="0" borderId="1" xfId="0" applyNumberFormat="1" applyFont="1" applyBorder="1"/>
    <xf numFmtId="2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6" fillId="0" borderId="5" xfId="0" applyFont="1" applyBorder="1" applyAlignment="1">
      <alignment wrapText="1"/>
    </xf>
    <xf numFmtId="2" fontId="7" fillId="0" borderId="5" xfId="0" applyNumberFormat="1" applyFont="1" applyBorder="1"/>
    <xf numFmtId="2" fontId="5" fillId="6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9" fillId="0" borderId="6" xfId="0" applyFont="1" applyBorder="1"/>
    <xf numFmtId="0" fontId="9" fillId="0" borderId="7" xfId="0" applyFont="1" applyBorder="1"/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10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/>
    </xf>
    <xf numFmtId="0" fontId="10" fillId="4" borderId="1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2" fontId="13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5" fillId="7" borderId="6" xfId="0" applyFont="1" applyFill="1" applyBorder="1" applyAlignment="1">
      <alignment horizontal="center" vertical="center"/>
    </xf>
    <xf numFmtId="0" fontId="7" fillId="7" borderId="6" xfId="0" applyFont="1" applyFill="1" applyBorder="1"/>
    <xf numFmtId="2" fontId="13" fillId="7" borderId="6" xfId="0" applyNumberFormat="1" applyFont="1" applyFill="1" applyBorder="1" applyAlignment="1">
      <alignment horizontal="center"/>
    </xf>
    <xf numFmtId="2" fontId="5" fillId="7" borderId="6" xfId="0" applyNumberFormat="1" applyFont="1" applyFill="1" applyBorder="1" applyAlignment="1">
      <alignment horizontal="center" vertical="center"/>
    </xf>
    <xf numFmtId="0" fontId="5" fillId="7" borderId="6" xfId="0" applyFont="1" applyFill="1" applyBorder="1"/>
    <xf numFmtId="0" fontId="5" fillId="7" borderId="0" xfId="0" applyFont="1" applyFill="1" applyAlignment="1">
      <alignment horizontal="center" vertical="center"/>
    </xf>
    <xf numFmtId="0" fontId="5" fillId="0" borderId="7" xfId="0" applyFont="1" applyBorder="1"/>
    <xf numFmtId="2" fontId="5" fillId="0" borderId="0" xfId="0" applyNumberFormat="1" applyFont="1" applyAlignment="1"/>
    <xf numFmtId="2" fontId="5" fillId="7" borderId="0" xfId="0" applyNumberFormat="1" applyFont="1" applyFill="1" applyAlignment="1">
      <alignment horizontal="center" vertical="center"/>
    </xf>
    <xf numFmtId="0" fontId="5" fillId="7" borderId="0" xfId="0" applyFont="1" applyFill="1"/>
    <xf numFmtId="0" fontId="7" fillId="7" borderId="0" xfId="0" applyFont="1" applyFill="1"/>
    <xf numFmtId="2" fontId="13" fillId="7" borderId="0" xfId="0" applyNumberFormat="1" applyFont="1" applyFill="1" applyAlignment="1">
      <alignment horizontal="center"/>
    </xf>
    <xf numFmtId="2" fontId="7" fillId="7" borderId="0" xfId="0" applyNumberFormat="1" applyFont="1" applyFill="1"/>
    <xf numFmtId="0" fontId="14" fillId="7" borderId="0" xfId="0" applyFont="1" applyFill="1"/>
    <xf numFmtId="2" fontId="5" fillId="7" borderId="0" xfId="0" applyNumberFormat="1" applyFont="1" applyFill="1" applyAlignment="1">
      <alignment horizontal="center" vertical="center" shrinkToFit="1"/>
    </xf>
    <xf numFmtId="0" fontId="14" fillId="7" borderId="0" xfId="0" applyFont="1" applyFill="1" applyAlignment="1">
      <alignment vertical="center" wrapText="1"/>
    </xf>
    <xf numFmtId="0" fontId="10" fillId="3" borderId="5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/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5" fillId="7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/>
    <xf numFmtId="0" fontId="10" fillId="0" borderId="5" xfId="0" applyFont="1" applyBorder="1" applyAlignment="1">
      <alignment horizontal="center" vertical="center"/>
    </xf>
    <xf numFmtId="0" fontId="14" fillId="7" borderId="6" xfId="0" applyFont="1" applyFill="1" applyBorder="1"/>
    <xf numFmtId="2" fontId="5" fillId="7" borderId="6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/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/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164" fontId="7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vertical="top"/>
    </xf>
    <xf numFmtId="0" fontId="5" fillId="0" borderId="7" xfId="0" applyFont="1" applyBorder="1" applyAlignment="1"/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10" xfId="0" applyFont="1" applyBorder="1"/>
    <xf numFmtId="0" fontId="16" fillId="0" borderId="2" xfId="0" applyFont="1" applyBorder="1"/>
    <xf numFmtId="0" fontId="7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7"/>
  <sheetViews>
    <sheetView tabSelected="1" topLeftCell="A10" workbookViewId="0">
      <selection sqref="A1:H1"/>
    </sheetView>
  </sheetViews>
  <sheetFormatPr defaultColWidth="11.25" defaultRowHeight="15" customHeight="1" x14ac:dyDescent="0.25"/>
  <cols>
    <col min="1" max="1" width="4.25" customWidth="1"/>
    <col min="2" max="2" width="28.125" customWidth="1"/>
    <col min="3" max="7" width="8.25" customWidth="1"/>
    <col min="8" max="8" width="14.625" customWidth="1"/>
    <col min="9" max="27" width="8.25" customWidth="1"/>
  </cols>
  <sheetData>
    <row r="1" spans="1:15" ht="18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</row>
    <row r="2" spans="1:15" ht="15.75" customHeight="1" x14ac:dyDescent="0.25">
      <c r="A2" s="1" t="s">
        <v>1</v>
      </c>
      <c r="B2" s="2" t="s">
        <v>2</v>
      </c>
      <c r="C2" s="35" t="s">
        <v>3</v>
      </c>
      <c r="D2" s="36"/>
      <c r="E2" s="36"/>
      <c r="F2" s="37"/>
      <c r="G2" s="1" t="s">
        <v>4</v>
      </c>
      <c r="H2" s="1" t="s">
        <v>5</v>
      </c>
    </row>
    <row r="3" spans="1:15" ht="70.5" customHeight="1" x14ac:dyDescent="0.25">
      <c r="A3" s="1">
        <v>1</v>
      </c>
      <c r="B3" s="3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 t="s">
        <v>10</v>
      </c>
      <c r="H3" s="9"/>
    </row>
    <row r="4" spans="1:15" ht="15.75" customHeight="1" x14ac:dyDescent="0.25">
      <c r="A4" s="10">
        <v>1</v>
      </c>
      <c r="B4" s="11" t="s">
        <v>11</v>
      </c>
      <c r="C4" s="12"/>
      <c r="D4" s="12"/>
      <c r="E4" s="12"/>
      <c r="F4" s="12"/>
      <c r="G4" s="13">
        <f t="shared" ref="G4:G27" si="0">SUM(C4+D4+E4+F4)</f>
        <v>0</v>
      </c>
      <c r="H4" s="14"/>
    </row>
    <row r="5" spans="1:15" ht="15.75" customHeight="1" x14ac:dyDescent="0.25">
      <c r="A5" s="10">
        <v>2</v>
      </c>
      <c r="B5" s="11" t="s">
        <v>12</v>
      </c>
      <c r="C5" s="15">
        <v>1</v>
      </c>
      <c r="D5" s="15">
        <v>0.9</v>
      </c>
      <c r="E5" s="12"/>
      <c r="F5" s="12"/>
      <c r="G5" s="13">
        <f t="shared" si="0"/>
        <v>1.9</v>
      </c>
      <c r="H5" s="14"/>
    </row>
    <row r="6" spans="1:15" ht="15.75" customHeight="1" x14ac:dyDescent="0.25">
      <c r="A6" s="10">
        <v>3</v>
      </c>
      <c r="B6" s="11" t="s">
        <v>13</v>
      </c>
      <c r="C6" s="12"/>
      <c r="D6" s="12"/>
      <c r="E6" s="12"/>
      <c r="F6" s="12"/>
      <c r="G6" s="13">
        <f t="shared" si="0"/>
        <v>0</v>
      </c>
      <c r="H6" s="14"/>
    </row>
    <row r="7" spans="1:15" ht="15.75" customHeight="1" x14ac:dyDescent="0.25">
      <c r="A7" s="10">
        <v>4</v>
      </c>
      <c r="B7" s="11" t="s">
        <v>14</v>
      </c>
      <c r="C7" s="12"/>
      <c r="D7" s="12"/>
      <c r="E7" s="12"/>
      <c r="F7" s="12"/>
      <c r="G7" s="13">
        <f t="shared" si="0"/>
        <v>0</v>
      </c>
      <c r="H7" s="14"/>
    </row>
    <row r="8" spans="1:15" ht="15.75" customHeight="1" x14ac:dyDescent="0.25">
      <c r="A8" s="10">
        <v>5</v>
      </c>
      <c r="B8" s="11" t="s">
        <v>15</v>
      </c>
      <c r="C8" s="12"/>
      <c r="D8" s="15">
        <v>2.5</v>
      </c>
      <c r="E8" s="12"/>
      <c r="F8" s="15">
        <v>2</v>
      </c>
      <c r="G8" s="13">
        <f t="shared" si="0"/>
        <v>4.5</v>
      </c>
      <c r="H8" s="14"/>
    </row>
    <row r="9" spans="1:15" ht="15.75" customHeight="1" x14ac:dyDescent="0.25">
      <c r="A9" s="10">
        <v>6</v>
      </c>
      <c r="B9" s="11" t="s">
        <v>16</v>
      </c>
      <c r="C9" s="15">
        <v>1</v>
      </c>
      <c r="D9" s="15">
        <v>0.5</v>
      </c>
      <c r="E9" s="15">
        <v>1</v>
      </c>
      <c r="F9" s="15">
        <v>4</v>
      </c>
      <c r="G9" s="13">
        <f t="shared" si="0"/>
        <v>6.5</v>
      </c>
      <c r="H9" s="14"/>
    </row>
    <row r="10" spans="1:15" ht="15.75" customHeight="1" x14ac:dyDescent="0.25">
      <c r="A10" s="10">
        <v>7</v>
      </c>
      <c r="B10" s="11" t="s">
        <v>17</v>
      </c>
      <c r="C10" s="12"/>
      <c r="D10" s="12"/>
      <c r="E10" s="12"/>
      <c r="F10" s="12"/>
      <c r="G10" s="13">
        <f t="shared" si="0"/>
        <v>0</v>
      </c>
      <c r="H10" s="14"/>
    </row>
    <row r="11" spans="1:15" ht="15.75" customHeight="1" x14ac:dyDescent="0.25">
      <c r="A11" s="16">
        <v>8</v>
      </c>
      <c r="B11" s="11" t="s">
        <v>18</v>
      </c>
      <c r="C11" s="12"/>
      <c r="D11" s="12"/>
      <c r="E11" s="12"/>
      <c r="F11" s="12"/>
      <c r="G11" s="13">
        <f t="shared" si="0"/>
        <v>0</v>
      </c>
      <c r="H11" s="14"/>
    </row>
    <row r="12" spans="1:15" ht="15.75" customHeight="1" x14ac:dyDescent="0.25">
      <c r="A12" s="16">
        <v>9</v>
      </c>
      <c r="B12" s="11" t="s">
        <v>19</v>
      </c>
      <c r="C12" s="12"/>
      <c r="D12" s="15">
        <v>2.5</v>
      </c>
      <c r="E12" s="12"/>
      <c r="F12" s="15">
        <v>3.5</v>
      </c>
      <c r="G12" s="13">
        <f t="shared" si="0"/>
        <v>6</v>
      </c>
      <c r="H12" s="14"/>
    </row>
    <row r="13" spans="1:15" ht="15.75" customHeight="1" x14ac:dyDescent="0.25">
      <c r="A13" s="16">
        <v>10</v>
      </c>
      <c r="B13" s="11" t="s">
        <v>20</v>
      </c>
      <c r="C13" s="12"/>
      <c r="D13" s="12"/>
      <c r="E13" s="12"/>
      <c r="F13" s="12"/>
      <c r="G13" s="13">
        <f t="shared" si="0"/>
        <v>0</v>
      </c>
      <c r="H13" s="14"/>
    </row>
    <row r="14" spans="1:15" ht="15.75" customHeight="1" x14ac:dyDescent="0.25">
      <c r="A14" s="16">
        <v>11</v>
      </c>
      <c r="B14" s="11" t="s">
        <v>21</v>
      </c>
      <c r="C14" s="15">
        <v>1.5</v>
      </c>
      <c r="D14" s="15">
        <v>1.5</v>
      </c>
      <c r="E14" s="15">
        <v>2</v>
      </c>
      <c r="F14" s="15">
        <v>7.25</v>
      </c>
      <c r="G14" s="13">
        <f t="shared" si="0"/>
        <v>12.25</v>
      </c>
      <c r="H14" s="14"/>
    </row>
    <row r="15" spans="1:15" ht="15.75" customHeight="1" x14ac:dyDescent="0.3">
      <c r="A15" s="16">
        <v>12</v>
      </c>
      <c r="B15" s="11" t="s">
        <v>22</v>
      </c>
      <c r="C15" s="12"/>
      <c r="D15" s="12"/>
      <c r="E15" s="12"/>
      <c r="F15" s="12"/>
      <c r="G15" s="13">
        <f t="shared" si="0"/>
        <v>0</v>
      </c>
      <c r="H15" s="14"/>
      <c r="O15" s="17" t="s">
        <v>23</v>
      </c>
    </row>
    <row r="16" spans="1:15" ht="15.75" customHeight="1" x14ac:dyDescent="0.25">
      <c r="A16" s="16">
        <v>13</v>
      </c>
      <c r="B16" s="11" t="s">
        <v>24</v>
      </c>
      <c r="C16" s="15">
        <v>2</v>
      </c>
      <c r="D16" s="15">
        <v>3</v>
      </c>
      <c r="E16" s="15">
        <v>0.5</v>
      </c>
      <c r="F16" s="15">
        <v>4</v>
      </c>
      <c r="G16" s="13">
        <f t="shared" si="0"/>
        <v>9.5</v>
      </c>
      <c r="H16" s="14"/>
    </row>
    <row r="17" spans="1:8" ht="15.75" customHeight="1" x14ac:dyDescent="0.25">
      <c r="A17" s="16">
        <v>14</v>
      </c>
      <c r="B17" s="11" t="s">
        <v>25</v>
      </c>
      <c r="C17" s="12"/>
      <c r="D17" s="12"/>
      <c r="E17" s="12"/>
      <c r="F17" s="12"/>
      <c r="G17" s="13">
        <f t="shared" si="0"/>
        <v>0</v>
      </c>
      <c r="H17" s="14"/>
    </row>
    <row r="18" spans="1:8" ht="15.75" customHeight="1" x14ac:dyDescent="0.25">
      <c r="A18" s="16">
        <v>15</v>
      </c>
      <c r="B18" s="11" t="s">
        <v>26</v>
      </c>
      <c r="C18" s="15">
        <v>2</v>
      </c>
      <c r="D18" s="15">
        <v>3</v>
      </c>
      <c r="E18" s="15">
        <v>2</v>
      </c>
      <c r="F18" s="15">
        <v>2.5</v>
      </c>
      <c r="G18" s="13">
        <f t="shared" si="0"/>
        <v>9.5</v>
      </c>
      <c r="H18" s="14"/>
    </row>
    <row r="19" spans="1:8" ht="15.75" customHeight="1" x14ac:dyDescent="0.25">
      <c r="A19" s="16">
        <v>16</v>
      </c>
      <c r="B19" s="11" t="s">
        <v>27</v>
      </c>
      <c r="C19" s="12"/>
      <c r="D19" s="12"/>
      <c r="E19" s="12"/>
      <c r="F19" s="12"/>
      <c r="G19" s="13">
        <f t="shared" si="0"/>
        <v>0</v>
      </c>
      <c r="H19" s="14"/>
    </row>
    <row r="20" spans="1:8" ht="15.75" customHeight="1" x14ac:dyDescent="0.25">
      <c r="A20" s="16">
        <v>17</v>
      </c>
      <c r="B20" s="11" t="s">
        <v>28</v>
      </c>
      <c r="C20" s="12"/>
      <c r="D20" s="12"/>
      <c r="E20" s="12"/>
      <c r="F20" s="12"/>
      <c r="G20" s="13">
        <f t="shared" si="0"/>
        <v>0</v>
      </c>
      <c r="H20" s="14"/>
    </row>
    <row r="21" spans="1:8" ht="15.75" customHeight="1" x14ac:dyDescent="0.25">
      <c r="A21" s="16">
        <v>18</v>
      </c>
      <c r="B21" s="11" t="s">
        <v>29</v>
      </c>
      <c r="C21" s="12"/>
      <c r="D21" s="12"/>
      <c r="E21" s="12"/>
      <c r="F21" s="12"/>
      <c r="G21" s="13">
        <f t="shared" si="0"/>
        <v>0</v>
      </c>
      <c r="H21" s="14"/>
    </row>
    <row r="22" spans="1:8" ht="15.75" customHeight="1" x14ac:dyDescent="0.25">
      <c r="A22" s="16">
        <v>19</v>
      </c>
      <c r="B22" s="11" t="s">
        <v>30</v>
      </c>
      <c r="C22" s="12"/>
      <c r="D22" s="15">
        <v>0.5</v>
      </c>
      <c r="E22" s="12"/>
      <c r="F22" s="15">
        <v>1.5</v>
      </c>
      <c r="G22" s="13">
        <f t="shared" si="0"/>
        <v>2</v>
      </c>
      <c r="H22" s="14"/>
    </row>
    <row r="23" spans="1:8" ht="15.75" customHeight="1" x14ac:dyDescent="0.25">
      <c r="A23" s="16">
        <v>20</v>
      </c>
      <c r="B23" s="11" t="s">
        <v>31</v>
      </c>
      <c r="C23" s="12"/>
      <c r="D23" s="12"/>
      <c r="E23" s="12"/>
      <c r="F23" s="12"/>
      <c r="G23" s="13">
        <f t="shared" si="0"/>
        <v>0</v>
      </c>
      <c r="H23" s="14"/>
    </row>
    <row r="24" spans="1:8" ht="15.75" customHeight="1" x14ac:dyDescent="0.25">
      <c r="A24" s="16">
        <v>21</v>
      </c>
      <c r="B24" s="11" t="s">
        <v>32</v>
      </c>
      <c r="C24" s="12"/>
      <c r="D24" s="12"/>
      <c r="E24" s="12"/>
      <c r="F24" s="12"/>
      <c r="G24" s="13">
        <f t="shared" si="0"/>
        <v>0</v>
      </c>
      <c r="H24" s="14"/>
    </row>
    <row r="25" spans="1:8" ht="15.75" customHeight="1" x14ac:dyDescent="0.25">
      <c r="A25" s="16">
        <v>22</v>
      </c>
      <c r="B25" s="11" t="s">
        <v>33</v>
      </c>
      <c r="C25" s="15">
        <v>4.5999999999999996</v>
      </c>
      <c r="D25" s="15">
        <v>5.0999999999999996</v>
      </c>
      <c r="E25" s="15">
        <v>1</v>
      </c>
      <c r="F25" s="15">
        <v>3</v>
      </c>
      <c r="G25" s="13">
        <f t="shared" si="0"/>
        <v>13.7</v>
      </c>
      <c r="H25" s="14"/>
    </row>
    <row r="26" spans="1:8" ht="15.75" customHeight="1" x14ac:dyDescent="0.25">
      <c r="A26" s="16">
        <v>23</v>
      </c>
      <c r="B26" s="11" t="s">
        <v>34</v>
      </c>
      <c r="C26" s="12"/>
      <c r="D26" s="12"/>
      <c r="E26" s="12"/>
      <c r="F26" s="12"/>
      <c r="G26" s="13">
        <f t="shared" si="0"/>
        <v>0</v>
      </c>
      <c r="H26" s="14"/>
    </row>
    <row r="27" spans="1:8" ht="15.75" customHeight="1" x14ac:dyDescent="0.25">
      <c r="A27" s="16">
        <v>24</v>
      </c>
      <c r="B27" s="18" t="s">
        <v>35</v>
      </c>
      <c r="C27" s="19"/>
      <c r="D27" s="19"/>
      <c r="E27" s="19"/>
      <c r="F27" s="19"/>
      <c r="G27" s="20">
        <f t="shared" si="0"/>
        <v>0</v>
      </c>
      <c r="H27" s="21"/>
    </row>
    <row r="28" spans="1:8" ht="15.75" customHeight="1" x14ac:dyDescent="0.25">
      <c r="B28" s="22"/>
      <c r="C28" s="22"/>
      <c r="D28" s="22"/>
      <c r="E28" s="22"/>
      <c r="F28" s="23"/>
      <c r="G28" s="22"/>
      <c r="H28" s="22"/>
    </row>
    <row r="29" spans="1:8" ht="15.75" customHeight="1" x14ac:dyDescent="0.25">
      <c r="B29" s="34" t="s">
        <v>36</v>
      </c>
      <c r="C29" s="33"/>
      <c r="D29" s="33"/>
      <c r="G29" s="24"/>
      <c r="H29" s="24"/>
    </row>
    <row r="30" spans="1:8" ht="15.75" customHeight="1" x14ac:dyDescent="0.25">
      <c r="B30" s="25"/>
      <c r="C30" s="25"/>
      <c r="D30" s="25"/>
      <c r="E30" s="26"/>
      <c r="G30" s="26"/>
      <c r="H30" s="26"/>
    </row>
    <row r="31" spans="1:8" ht="15.75" customHeight="1" x14ac:dyDescent="0.25">
      <c r="B31" s="34" t="s">
        <v>37</v>
      </c>
      <c r="C31" s="33"/>
      <c r="D31" s="33"/>
      <c r="G31" s="24"/>
      <c r="H31" s="24"/>
    </row>
    <row r="32" spans="1:8" ht="15.75" customHeight="1" x14ac:dyDescent="0.25">
      <c r="B32" s="27"/>
      <c r="C32" s="25"/>
      <c r="D32" s="25"/>
      <c r="E32" s="26"/>
      <c r="G32" s="26"/>
      <c r="H32" s="26"/>
    </row>
    <row r="33" spans="2:8" ht="15.75" customHeight="1" x14ac:dyDescent="0.25">
      <c r="B33" s="28" t="s">
        <v>38</v>
      </c>
      <c r="C33" s="29"/>
      <c r="D33" s="29"/>
      <c r="G33" s="24"/>
      <c r="H33" s="24"/>
    </row>
    <row r="34" spans="2:8" ht="15.75" customHeight="1" x14ac:dyDescent="0.25"/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">
    <mergeCell ref="A1:H1"/>
    <mergeCell ref="B29:D29"/>
    <mergeCell ref="B31:D31"/>
    <mergeCell ref="C2:F2"/>
  </mergeCells>
  <pageMargins left="0.7" right="0.7" top="0.75" bottom="0.75" header="0" footer="0"/>
  <pageSetup paperSize="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I9" sqref="I9"/>
    </sheetView>
  </sheetViews>
  <sheetFormatPr defaultColWidth="11.25" defaultRowHeight="15.75" x14ac:dyDescent="0.25"/>
  <cols>
    <col min="1" max="1" width="4.75" style="30" customWidth="1"/>
    <col min="2" max="2" width="30.5" style="30" customWidth="1"/>
    <col min="3" max="7" width="8.25" style="30" customWidth="1"/>
    <col min="8" max="8" width="14.75" style="30" customWidth="1"/>
    <col min="9" max="27" width="8.25" style="30" customWidth="1"/>
    <col min="28" max="16384" width="11.25" style="30"/>
  </cols>
  <sheetData>
    <row r="1" spans="1:8" ht="21.75" customHeight="1" x14ac:dyDescent="0.25">
      <c r="A1" s="38" t="s">
        <v>50</v>
      </c>
      <c r="B1" s="33"/>
      <c r="C1" s="33"/>
      <c r="D1" s="33"/>
      <c r="E1" s="33"/>
      <c r="F1" s="33"/>
      <c r="G1" s="33"/>
      <c r="H1" s="33"/>
    </row>
    <row r="2" spans="1:8" ht="15" customHeight="1" x14ac:dyDescent="0.25">
      <c r="A2" s="39" t="s">
        <v>1</v>
      </c>
      <c r="B2" s="39" t="s">
        <v>40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1.5" customHeight="1" x14ac:dyDescent="0.25">
      <c r="A3" s="39">
        <v>1</v>
      </c>
      <c r="B3" s="39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16">
        <v>1</v>
      </c>
      <c r="B4" s="76" t="s">
        <v>51</v>
      </c>
      <c r="C4" s="49"/>
      <c r="D4" s="49"/>
      <c r="E4" s="16"/>
      <c r="F4" s="77" t="s">
        <v>52</v>
      </c>
      <c r="G4" s="13">
        <f t="shared" ref="G4:G17" si="0">SUM(C4+ D4+E4+F4)</f>
        <v>1</v>
      </c>
      <c r="H4" s="14"/>
    </row>
    <row r="5" spans="1:8" ht="15.75" customHeight="1" x14ac:dyDescent="0.25">
      <c r="A5" s="16">
        <v>2</v>
      </c>
      <c r="B5" s="76" t="s">
        <v>53</v>
      </c>
      <c r="C5" s="12"/>
      <c r="D5" s="78"/>
      <c r="E5" s="16"/>
      <c r="F5" s="77"/>
      <c r="G5" s="13">
        <f t="shared" si="0"/>
        <v>0</v>
      </c>
      <c r="H5" s="14"/>
    </row>
    <row r="6" spans="1:8" ht="15.75" customHeight="1" x14ac:dyDescent="0.25">
      <c r="A6" s="16">
        <v>3</v>
      </c>
      <c r="B6" s="79" t="s">
        <v>54</v>
      </c>
      <c r="C6" s="12"/>
      <c r="D6" s="12"/>
      <c r="E6" s="16"/>
      <c r="F6" s="77" t="s">
        <v>55</v>
      </c>
      <c r="G6" s="13">
        <f t="shared" si="0"/>
        <v>11.95</v>
      </c>
      <c r="H6" s="14"/>
    </row>
    <row r="7" spans="1:8" ht="15.75" customHeight="1" x14ac:dyDescent="0.25">
      <c r="A7" s="16">
        <v>4</v>
      </c>
      <c r="B7" s="76" t="s">
        <v>56</v>
      </c>
      <c r="C7" s="12"/>
      <c r="D7" s="12"/>
      <c r="E7" s="80">
        <v>1</v>
      </c>
      <c r="F7" s="77" t="s">
        <v>52</v>
      </c>
      <c r="G7" s="13">
        <f t="shared" si="0"/>
        <v>2</v>
      </c>
      <c r="H7" s="14"/>
    </row>
    <row r="8" spans="1:8" ht="15.75" customHeight="1" x14ac:dyDescent="0.25">
      <c r="A8" s="16">
        <v>5</v>
      </c>
      <c r="B8" s="76" t="s">
        <v>57</v>
      </c>
      <c r="C8" s="12"/>
      <c r="D8" s="12"/>
      <c r="E8" s="80"/>
      <c r="F8" s="77" t="s">
        <v>58</v>
      </c>
      <c r="G8" s="13">
        <f t="shared" si="0"/>
        <v>4</v>
      </c>
      <c r="H8" s="14"/>
    </row>
    <row r="9" spans="1:8" ht="15.75" customHeight="1" x14ac:dyDescent="0.25">
      <c r="A9" s="16">
        <v>6</v>
      </c>
      <c r="B9" s="76" t="s">
        <v>59</v>
      </c>
      <c r="C9" s="12"/>
      <c r="D9" s="12"/>
      <c r="E9" s="80"/>
      <c r="F9" s="77" t="s">
        <v>60</v>
      </c>
      <c r="G9" s="13">
        <f t="shared" si="0"/>
        <v>0.5</v>
      </c>
      <c r="H9" s="14"/>
    </row>
    <row r="10" spans="1:8" ht="15.75" customHeight="1" x14ac:dyDescent="0.25">
      <c r="A10" s="16">
        <v>7</v>
      </c>
      <c r="B10" s="76" t="s">
        <v>61</v>
      </c>
      <c r="C10" s="12"/>
      <c r="D10" s="81"/>
      <c r="E10" s="80"/>
      <c r="F10" s="77" t="s">
        <v>60</v>
      </c>
      <c r="G10" s="13">
        <f t="shared" si="0"/>
        <v>0.5</v>
      </c>
      <c r="H10" s="14"/>
    </row>
    <row r="11" spans="1:8" ht="15.75" customHeight="1" x14ac:dyDescent="0.25">
      <c r="A11" s="16">
        <v>8</v>
      </c>
      <c r="B11" s="76" t="s">
        <v>62</v>
      </c>
      <c r="C11" s="12"/>
      <c r="D11" s="81"/>
      <c r="E11" s="80"/>
      <c r="F11" s="77" t="s">
        <v>52</v>
      </c>
      <c r="G11" s="13">
        <f t="shared" si="0"/>
        <v>1</v>
      </c>
      <c r="H11" s="14"/>
    </row>
    <row r="12" spans="1:8" ht="15.75" customHeight="1" x14ac:dyDescent="0.25">
      <c r="A12" s="16">
        <v>9</v>
      </c>
      <c r="B12" s="76" t="s">
        <v>63</v>
      </c>
      <c r="C12" s="12"/>
      <c r="D12" s="12"/>
      <c r="E12" s="80">
        <v>0.5</v>
      </c>
      <c r="F12" s="77" t="s">
        <v>64</v>
      </c>
      <c r="G12" s="13">
        <f t="shared" si="0"/>
        <v>3</v>
      </c>
      <c r="H12" s="14"/>
    </row>
    <row r="13" spans="1:8" ht="15.75" customHeight="1" x14ac:dyDescent="0.25">
      <c r="A13" s="16">
        <v>10</v>
      </c>
      <c r="B13" s="76" t="s">
        <v>65</v>
      </c>
      <c r="C13" s="82">
        <v>4</v>
      </c>
      <c r="D13" s="12"/>
      <c r="E13" s="80">
        <v>2.8</v>
      </c>
      <c r="F13" s="77" t="s">
        <v>66</v>
      </c>
      <c r="G13" s="13">
        <f t="shared" si="0"/>
        <v>9.8000000000000007</v>
      </c>
      <c r="H13" s="14"/>
    </row>
    <row r="14" spans="1:8" ht="15.75" customHeight="1" x14ac:dyDescent="0.25">
      <c r="A14" s="16">
        <v>11</v>
      </c>
      <c r="B14" s="76" t="s">
        <v>67</v>
      </c>
      <c r="C14" s="78"/>
      <c r="D14" s="12"/>
      <c r="E14" s="80"/>
      <c r="F14" s="77" t="s">
        <v>60</v>
      </c>
      <c r="G14" s="13">
        <f t="shared" si="0"/>
        <v>0.5</v>
      </c>
      <c r="H14" s="14"/>
    </row>
    <row r="15" spans="1:8" ht="15.75" customHeight="1" x14ac:dyDescent="0.25">
      <c r="A15" s="16">
        <v>12</v>
      </c>
      <c r="B15" s="76" t="s">
        <v>68</v>
      </c>
      <c r="C15" s="12"/>
      <c r="D15" s="12"/>
      <c r="E15" s="80"/>
      <c r="F15" s="77" t="s">
        <v>52</v>
      </c>
      <c r="G15" s="13">
        <f t="shared" si="0"/>
        <v>1</v>
      </c>
      <c r="H15" s="14"/>
    </row>
    <row r="16" spans="1:8" ht="15.75" customHeight="1" x14ac:dyDescent="0.25">
      <c r="A16" s="16">
        <v>13</v>
      </c>
      <c r="B16" s="76" t="s">
        <v>69</v>
      </c>
      <c r="C16" s="12"/>
      <c r="D16" s="12"/>
      <c r="E16" s="80">
        <v>1</v>
      </c>
      <c r="F16" s="77" t="s">
        <v>70</v>
      </c>
      <c r="G16" s="13">
        <f t="shared" si="0"/>
        <v>3</v>
      </c>
      <c r="H16" s="14"/>
    </row>
    <row r="17" spans="1:8" ht="15.75" customHeight="1" x14ac:dyDescent="0.25">
      <c r="A17" s="16">
        <v>14</v>
      </c>
      <c r="B17" s="76" t="s">
        <v>71</v>
      </c>
      <c r="C17" s="15">
        <v>1.5</v>
      </c>
      <c r="D17" s="78">
        <v>0.9</v>
      </c>
      <c r="E17" s="80">
        <v>3</v>
      </c>
      <c r="F17" s="77" t="s">
        <v>70</v>
      </c>
      <c r="G17" s="13">
        <f t="shared" si="0"/>
        <v>7.4</v>
      </c>
      <c r="H17" s="14"/>
    </row>
    <row r="18" spans="1:8" ht="15.75" customHeight="1" x14ac:dyDescent="0.25">
      <c r="A18" s="64"/>
      <c r="B18" s="26"/>
      <c r="C18" s="26"/>
      <c r="D18" s="26"/>
      <c r="E18" s="26"/>
      <c r="G18" s="26"/>
      <c r="H18" s="26"/>
    </row>
    <row r="19" spans="1:8" ht="15.75" customHeight="1" x14ac:dyDescent="0.25">
      <c r="A19" s="64"/>
      <c r="B19" s="34" t="s">
        <v>72</v>
      </c>
      <c r="C19" s="33"/>
      <c r="D19" s="33"/>
      <c r="G19" s="24"/>
      <c r="H19" s="24"/>
    </row>
    <row r="20" spans="1:8" ht="15.75" customHeight="1" x14ac:dyDescent="0.25">
      <c r="A20" s="64"/>
      <c r="B20" s="29"/>
      <c r="C20" s="29"/>
      <c r="D20" s="29"/>
      <c r="E20" s="26"/>
      <c r="G20" s="26"/>
      <c r="H20" s="26"/>
    </row>
    <row r="21" spans="1:8" ht="15.75" customHeight="1" x14ac:dyDescent="0.25">
      <c r="A21" s="64"/>
      <c r="B21" s="34" t="s">
        <v>73</v>
      </c>
      <c r="C21" s="33"/>
      <c r="D21" s="33"/>
      <c r="G21" s="24"/>
      <c r="H21" s="24"/>
    </row>
    <row r="22" spans="1:8" ht="15.75" customHeight="1" x14ac:dyDescent="0.25">
      <c r="A22" s="64"/>
      <c r="B22" s="29"/>
      <c r="C22" s="29"/>
      <c r="D22" s="29"/>
      <c r="E22" s="26"/>
      <c r="G22" s="26"/>
      <c r="H22" s="26"/>
    </row>
    <row r="23" spans="1:8" ht="15.75" customHeight="1" x14ac:dyDescent="0.25">
      <c r="A23" s="64"/>
      <c r="B23" s="31" t="s">
        <v>38</v>
      </c>
      <c r="C23" s="66"/>
      <c r="D23" s="66"/>
      <c r="E23" s="64"/>
      <c r="F23" s="64"/>
      <c r="G23" s="83"/>
      <c r="H23" s="84"/>
    </row>
    <row r="24" spans="1:8" ht="15.75" customHeight="1" x14ac:dyDescent="0.25"/>
    <row r="25" spans="1:8" ht="15.75" customHeight="1" x14ac:dyDescent="0.25">
      <c r="B25" s="26"/>
      <c r="C25" s="26"/>
      <c r="D25" s="26"/>
      <c r="E25" s="26"/>
      <c r="G25" s="26"/>
      <c r="H25" s="26"/>
    </row>
    <row r="26" spans="1:8" ht="15.75" customHeight="1" x14ac:dyDescent="0.25"/>
    <row r="27" spans="1:8" ht="15.75" customHeight="1" x14ac:dyDescent="0.25">
      <c r="B27" s="26"/>
      <c r="C27" s="26"/>
      <c r="D27" s="26"/>
      <c r="E27" s="26"/>
      <c r="G27" s="26"/>
      <c r="H27" s="26"/>
    </row>
    <row r="28" spans="1:8" ht="15.75" customHeight="1" x14ac:dyDescent="0.25"/>
    <row r="29" spans="1:8" ht="15.75" customHeight="1" x14ac:dyDescent="0.25">
      <c r="B29" s="26"/>
      <c r="C29" s="26"/>
      <c r="D29" s="26"/>
      <c r="E29" s="26"/>
      <c r="G29" s="26"/>
      <c r="H29" s="26"/>
    </row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1:H1"/>
    <mergeCell ref="C2:F2"/>
    <mergeCell ref="B19:D19"/>
    <mergeCell ref="B21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E14" sqref="E14"/>
    </sheetView>
  </sheetViews>
  <sheetFormatPr defaultColWidth="11.25" defaultRowHeight="15.75" x14ac:dyDescent="0.25"/>
  <cols>
    <col min="1" max="1" width="4.375" style="30" customWidth="1"/>
    <col min="2" max="2" width="26.25" style="30" customWidth="1"/>
    <col min="3" max="7" width="8.25" style="30" customWidth="1"/>
    <col min="8" max="8" width="14.625" style="30" customWidth="1"/>
    <col min="9" max="27" width="8.25" style="30" customWidth="1"/>
    <col min="28" max="16384" width="11.25" style="30"/>
  </cols>
  <sheetData>
    <row r="1" spans="1:8" ht="20.25" customHeight="1" x14ac:dyDescent="0.25">
      <c r="A1" s="38" t="s">
        <v>39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40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57.75" customHeight="1" x14ac:dyDescent="0.25">
      <c r="A3" s="39">
        <v>1</v>
      </c>
      <c r="B3" s="39">
        <v>2</v>
      </c>
      <c r="C3" s="41" t="s">
        <v>6</v>
      </c>
      <c r="D3" s="42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47">
        <v>1</v>
      </c>
      <c r="B4" s="48" t="s">
        <v>41</v>
      </c>
      <c r="C4" s="49"/>
      <c r="D4" s="50"/>
      <c r="E4" s="51"/>
      <c r="F4" s="52">
        <v>10</v>
      </c>
      <c r="G4" s="13">
        <f t="shared" ref="G4:G10" si="0">SUM(C4+D4+F4)</f>
        <v>10</v>
      </c>
      <c r="H4" s="14"/>
    </row>
    <row r="5" spans="1:8" ht="15.75" customHeight="1" x14ac:dyDescent="0.25">
      <c r="A5" s="47">
        <v>2</v>
      </c>
      <c r="B5" s="48" t="s">
        <v>42</v>
      </c>
      <c r="C5" s="12"/>
      <c r="D5" s="50"/>
      <c r="E5" s="51"/>
      <c r="F5" s="52">
        <v>10</v>
      </c>
      <c r="G5" s="13">
        <f t="shared" si="0"/>
        <v>10</v>
      </c>
      <c r="H5" s="14"/>
    </row>
    <row r="6" spans="1:8" ht="15.75" customHeight="1" x14ac:dyDescent="0.25">
      <c r="A6" s="47">
        <v>3</v>
      </c>
      <c r="B6" s="48" t="s">
        <v>43</v>
      </c>
      <c r="C6" s="12"/>
      <c r="D6" s="50"/>
      <c r="E6" s="51"/>
      <c r="F6" s="52">
        <v>10</v>
      </c>
      <c r="G6" s="13">
        <f t="shared" si="0"/>
        <v>10</v>
      </c>
      <c r="H6" s="14"/>
    </row>
    <row r="7" spans="1:8" ht="15.75" customHeight="1" x14ac:dyDescent="0.25">
      <c r="A7" s="47">
        <v>4</v>
      </c>
      <c r="B7" s="48" t="s">
        <v>44</v>
      </c>
      <c r="C7" s="12"/>
      <c r="D7" s="50"/>
      <c r="E7" s="51"/>
      <c r="F7" s="52">
        <v>10</v>
      </c>
      <c r="G7" s="13">
        <f t="shared" si="0"/>
        <v>10</v>
      </c>
      <c r="H7" s="14"/>
    </row>
    <row r="8" spans="1:8" ht="15.75" customHeight="1" x14ac:dyDescent="0.25">
      <c r="A8" s="47">
        <v>5</v>
      </c>
      <c r="B8" s="48" t="s">
        <v>45</v>
      </c>
      <c r="C8" s="12"/>
      <c r="D8" s="50"/>
      <c r="E8" s="51"/>
      <c r="F8" s="52">
        <v>10</v>
      </c>
      <c r="G8" s="13">
        <f t="shared" si="0"/>
        <v>10</v>
      </c>
      <c r="H8" s="14"/>
    </row>
    <row r="9" spans="1:8" ht="15.75" customHeight="1" x14ac:dyDescent="0.25">
      <c r="A9" s="47">
        <v>6</v>
      </c>
      <c r="B9" s="53" t="s">
        <v>46</v>
      </c>
      <c r="C9" s="12"/>
      <c r="D9" s="50"/>
      <c r="E9" s="51"/>
      <c r="F9" s="52">
        <v>10</v>
      </c>
      <c r="G9" s="13">
        <f t="shared" si="0"/>
        <v>10</v>
      </c>
      <c r="H9" s="14"/>
    </row>
    <row r="10" spans="1:8" ht="15.75" customHeight="1" x14ac:dyDescent="0.25">
      <c r="A10" s="54">
        <v>7</v>
      </c>
      <c r="B10" s="55" t="s">
        <v>47</v>
      </c>
      <c r="C10" s="56"/>
      <c r="D10" s="57"/>
      <c r="E10" s="58"/>
      <c r="F10" s="52">
        <v>10</v>
      </c>
      <c r="G10" s="13">
        <f t="shared" si="0"/>
        <v>10</v>
      </c>
      <c r="H10" s="21"/>
    </row>
    <row r="11" spans="1:8" ht="15.75" customHeight="1" x14ac:dyDescent="0.25">
      <c r="A11" s="59"/>
      <c r="B11" s="60"/>
      <c r="C11" s="61"/>
      <c r="D11" s="59"/>
      <c r="E11" s="59"/>
      <c r="F11" s="59"/>
      <c r="G11" s="62"/>
      <c r="H11" s="63"/>
    </row>
    <row r="12" spans="1:8" ht="15.75" customHeight="1" x14ac:dyDescent="0.25">
      <c r="A12" s="64"/>
      <c r="B12" s="34" t="s">
        <v>48</v>
      </c>
      <c r="C12" s="33"/>
      <c r="D12" s="33"/>
      <c r="G12" s="65"/>
      <c r="H12" s="65"/>
    </row>
    <row r="13" spans="1:8" ht="15.75" customHeight="1" x14ac:dyDescent="0.25">
      <c r="A13" s="64"/>
      <c r="B13" s="29"/>
      <c r="C13" s="29"/>
      <c r="D13" s="29"/>
    </row>
    <row r="14" spans="1:8" ht="15.75" customHeight="1" x14ac:dyDescent="0.25">
      <c r="A14" s="64"/>
      <c r="B14" s="34" t="s">
        <v>49</v>
      </c>
      <c r="C14" s="33"/>
      <c r="D14" s="33"/>
      <c r="G14" s="65"/>
      <c r="H14" s="65"/>
    </row>
    <row r="15" spans="1:8" ht="15.75" customHeight="1" x14ac:dyDescent="0.25">
      <c r="A15" s="64"/>
      <c r="B15" s="29"/>
      <c r="C15" s="29"/>
      <c r="D15" s="29"/>
    </row>
    <row r="16" spans="1:8" ht="15.75" customHeight="1" x14ac:dyDescent="0.25">
      <c r="A16" s="64"/>
      <c r="B16" s="31" t="s">
        <v>38</v>
      </c>
      <c r="C16" s="29"/>
      <c r="D16" s="29"/>
      <c r="E16" s="29"/>
      <c r="F16" s="29"/>
      <c r="G16" s="65"/>
      <c r="H16" s="65"/>
    </row>
    <row r="17" spans="1:8" ht="15.75" customHeight="1" x14ac:dyDescent="0.25">
      <c r="A17" s="64"/>
      <c r="B17" s="29"/>
      <c r="C17" s="66"/>
      <c r="D17" s="29"/>
      <c r="E17" s="29"/>
      <c r="F17" s="29"/>
      <c r="G17" s="67"/>
      <c r="H17" s="68"/>
    </row>
    <row r="18" spans="1:8" ht="15.75" customHeight="1" x14ac:dyDescent="0.25">
      <c r="A18" s="64"/>
      <c r="B18" s="69"/>
      <c r="C18" s="70"/>
      <c r="D18" s="64"/>
      <c r="E18" s="64"/>
      <c r="F18" s="64"/>
      <c r="G18" s="67"/>
      <c r="H18" s="68"/>
    </row>
    <row r="19" spans="1:8" ht="15.75" customHeight="1" x14ac:dyDescent="0.25">
      <c r="A19" s="64"/>
      <c r="B19" s="69"/>
      <c r="C19" s="70"/>
      <c r="D19" s="64"/>
      <c r="E19" s="64"/>
      <c r="F19" s="64"/>
      <c r="G19" s="67"/>
      <c r="H19" s="68"/>
    </row>
    <row r="20" spans="1:8" ht="15.75" customHeight="1" x14ac:dyDescent="0.25">
      <c r="A20" s="64"/>
      <c r="B20" s="69"/>
      <c r="C20" s="71"/>
      <c r="D20" s="64"/>
      <c r="E20" s="64"/>
      <c r="F20" s="64"/>
      <c r="G20" s="67"/>
      <c r="H20" s="68"/>
    </row>
    <row r="21" spans="1:8" ht="15.75" customHeight="1" x14ac:dyDescent="0.25">
      <c r="A21" s="64"/>
      <c r="B21" s="69"/>
      <c r="C21" s="71"/>
      <c r="D21" s="64"/>
      <c r="E21" s="64"/>
      <c r="F21" s="64"/>
      <c r="G21" s="67"/>
      <c r="H21" s="68"/>
    </row>
    <row r="22" spans="1:8" ht="15.75" customHeight="1" x14ac:dyDescent="0.25">
      <c r="A22" s="64"/>
      <c r="B22" s="69"/>
      <c r="C22" s="70"/>
      <c r="D22" s="64"/>
      <c r="E22" s="64"/>
      <c r="F22" s="64"/>
      <c r="G22" s="67"/>
      <c r="H22" s="68"/>
    </row>
    <row r="23" spans="1:8" ht="15.75" customHeight="1" x14ac:dyDescent="0.25">
      <c r="A23" s="64"/>
      <c r="B23" s="69"/>
      <c r="C23" s="70"/>
      <c r="D23" s="64"/>
      <c r="E23" s="64"/>
      <c r="F23" s="64"/>
      <c r="G23" s="67"/>
      <c r="H23" s="68"/>
    </row>
    <row r="24" spans="1:8" ht="15.75" customHeight="1" x14ac:dyDescent="0.25">
      <c r="A24" s="64"/>
      <c r="B24" s="69"/>
      <c r="C24" s="71"/>
      <c r="D24" s="64"/>
      <c r="E24" s="64"/>
      <c r="F24" s="64"/>
      <c r="G24" s="67"/>
      <c r="H24" s="68"/>
    </row>
    <row r="25" spans="1:8" ht="15.75" customHeight="1" x14ac:dyDescent="0.25">
      <c r="A25" s="64"/>
      <c r="B25" s="69"/>
      <c r="C25" s="71"/>
      <c r="D25" s="64"/>
      <c r="E25" s="64"/>
      <c r="F25" s="64"/>
      <c r="G25" s="67"/>
      <c r="H25" s="68"/>
    </row>
    <row r="26" spans="1:8" ht="15.75" customHeight="1" x14ac:dyDescent="0.25">
      <c r="A26" s="64"/>
      <c r="B26" s="69"/>
      <c r="C26" s="71"/>
      <c r="D26" s="64"/>
      <c r="E26" s="64"/>
      <c r="F26" s="64"/>
      <c r="G26" s="67"/>
      <c r="H26" s="68"/>
    </row>
    <row r="27" spans="1:8" ht="15.75" customHeight="1" x14ac:dyDescent="0.25">
      <c r="A27" s="64"/>
      <c r="B27" s="69"/>
      <c r="C27" s="71"/>
      <c r="D27" s="64"/>
      <c r="E27" s="64"/>
      <c r="F27" s="64"/>
      <c r="G27" s="67"/>
      <c r="H27" s="68"/>
    </row>
    <row r="28" spans="1:8" ht="15.75" customHeight="1" x14ac:dyDescent="0.3">
      <c r="A28" s="64"/>
      <c r="B28" s="72"/>
      <c r="C28" s="73"/>
      <c r="D28" s="64"/>
      <c r="E28" s="64"/>
      <c r="F28" s="64"/>
      <c r="G28" s="67"/>
      <c r="H28" s="68"/>
    </row>
    <row r="29" spans="1:8" ht="15.75" customHeight="1" x14ac:dyDescent="0.25">
      <c r="A29" s="64"/>
      <c r="B29" s="74"/>
      <c r="C29" s="73"/>
      <c r="D29" s="64"/>
      <c r="E29" s="64"/>
      <c r="F29" s="64"/>
      <c r="G29" s="67"/>
      <c r="H29" s="68"/>
    </row>
    <row r="30" spans="1:8" ht="15.75" customHeight="1" x14ac:dyDescent="0.25"/>
    <row r="31" spans="1:8" ht="15.75" customHeight="1" x14ac:dyDescent="0.25">
      <c r="B31" s="26"/>
      <c r="C31" s="26"/>
      <c r="D31" s="26"/>
      <c r="G31" s="26"/>
      <c r="H31" s="26"/>
    </row>
    <row r="32" spans="1:8" ht="15.75" customHeight="1" x14ac:dyDescent="0.25"/>
    <row r="33" spans="2:8" ht="15.75" customHeight="1" x14ac:dyDescent="0.25">
      <c r="B33" s="26"/>
      <c r="C33" s="26"/>
      <c r="D33" s="26"/>
      <c r="G33" s="26"/>
      <c r="H33" s="26"/>
    </row>
    <row r="34" spans="2:8" ht="15.75" customHeight="1" x14ac:dyDescent="0.25"/>
    <row r="35" spans="2:8" ht="15.75" customHeight="1" x14ac:dyDescent="0.25">
      <c r="B35" s="26"/>
      <c r="C35" s="26"/>
      <c r="D35" s="26"/>
      <c r="G35" s="26"/>
      <c r="H35" s="26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H1"/>
    <mergeCell ref="C2:F2"/>
    <mergeCell ref="B12:D12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13" workbookViewId="0">
      <selection activeCell="J6" sqref="J6"/>
    </sheetView>
  </sheetViews>
  <sheetFormatPr defaultColWidth="11.25" defaultRowHeight="15.75" x14ac:dyDescent="0.25"/>
  <cols>
    <col min="1" max="1" width="4.625" style="30" customWidth="1"/>
    <col min="2" max="2" width="27.25" style="30" customWidth="1"/>
    <col min="3" max="7" width="8.25" style="30" customWidth="1"/>
    <col min="8" max="8" width="15.25" style="30" customWidth="1"/>
    <col min="9" max="27" width="8.25" style="30" customWidth="1"/>
    <col min="28" max="16384" width="11.25" style="30"/>
  </cols>
  <sheetData>
    <row r="1" spans="1:9" ht="28.5" customHeight="1" x14ac:dyDescent="0.25">
      <c r="A1" s="38" t="s">
        <v>252</v>
      </c>
      <c r="B1" s="33"/>
      <c r="C1" s="33"/>
      <c r="D1" s="33"/>
      <c r="E1" s="33"/>
      <c r="F1" s="33"/>
      <c r="G1" s="33"/>
      <c r="H1" s="33"/>
    </row>
    <row r="2" spans="1:9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9" ht="65.25" customHeight="1" x14ac:dyDescent="0.25">
      <c r="A3" s="39">
        <v>1</v>
      </c>
      <c r="B3" s="85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9" ht="15.75" customHeight="1" x14ac:dyDescent="0.25">
      <c r="A4" s="16">
        <v>1</v>
      </c>
      <c r="B4" s="49" t="s">
        <v>253</v>
      </c>
      <c r="C4" s="77" t="s">
        <v>148</v>
      </c>
      <c r="D4" s="77" t="s">
        <v>254</v>
      </c>
      <c r="E4" s="77" t="s">
        <v>66</v>
      </c>
      <c r="F4" s="77"/>
      <c r="G4" s="13">
        <f t="shared" ref="G4:G26" si="0">SUM(C4+D4+E4+F4)</f>
        <v>6.2</v>
      </c>
      <c r="H4" s="105"/>
      <c r="I4" s="106"/>
    </row>
    <row r="5" spans="1:9" ht="15.75" customHeight="1" x14ac:dyDescent="0.25">
      <c r="A5" s="16">
        <v>2</v>
      </c>
      <c r="B5" s="49" t="s">
        <v>255</v>
      </c>
      <c r="C5" s="77"/>
      <c r="D5" s="77"/>
      <c r="E5" s="77"/>
      <c r="F5" s="77"/>
      <c r="G5" s="13">
        <f t="shared" si="0"/>
        <v>0</v>
      </c>
      <c r="H5" s="105"/>
      <c r="I5" s="106"/>
    </row>
    <row r="6" spans="1:9" ht="15.75" customHeight="1" x14ac:dyDescent="0.25">
      <c r="A6" s="16">
        <v>3</v>
      </c>
      <c r="B6" s="49" t="s">
        <v>256</v>
      </c>
      <c r="C6" s="77"/>
      <c r="D6" s="77"/>
      <c r="E6" s="77"/>
      <c r="F6" s="77" t="s">
        <v>66</v>
      </c>
      <c r="G6" s="13">
        <f t="shared" si="0"/>
        <v>3</v>
      </c>
      <c r="H6" s="105"/>
      <c r="I6" s="106"/>
    </row>
    <row r="7" spans="1:9" ht="15.75" customHeight="1" x14ac:dyDescent="0.25">
      <c r="A7" s="16">
        <v>4</v>
      </c>
      <c r="B7" s="49" t="s">
        <v>257</v>
      </c>
      <c r="C7" s="77" t="s">
        <v>148</v>
      </c>
      <c r="D7" s="77" t="s">
        <v>148</v>
      </c>
      <c r="E7" s="77" t="s">
        <v>258</v>
      </c>
      <c r="F7" s="77" t="s">
        <v>60</v>
      </c>
      <c r="G7" s="13">
        <f t="shared" si="0"/>
        <v>10.25</v>
      </c>
      <c r="H7" s="105"/>
      <c r="I7" s="106"/>
    </row>
    <row r="8" spans="1:9" ht="15.75" customHeight="1" x14ac:dyDescent="0.25">
      <c r="A8" s="16">
        <v>5</v>
      </c>
      <c r="B8" s="49" t="s">
        <v>259</v>
      </c>
      <c r="C8" s="77" t="s">
        <v>260</v>
      </c>
      <c r="D8" s="77" t="s">
        <v>60</v>
      </c>
      <c r="E8" s="77" t="s">
        <v>64</v>
      </c>
      <c r="F8" s="77" t="s">
        <v>148</v>
      </c>
      <c r="G8" s="13">
        <f t="shared" si="0"/>
        <v>5.5</v>
      </c>
      <c r="H8" s="105"/>
      <c r="I8" s="106"/>
    </row>
    <row r="9" spans="1:9" ht="15.75" customHeight="1" x14ac:dyDescent="0.25">
      <c r="A9" s="16">
        <v>6</v>
      </c>
      <c r="B9" s="49" t="s">
        <v>261</v>
      </c>
      <c r="C9" s="77"/>
      <c r="D9" s="77" t="s">
        <v>260</v>
      </c>
      <c r="E9" s="77"/>
      <c r="F9" s="77"/>
      <c r="G9" s="13">
        <f t="shared" si="0"/>
        <v>1</v>
      </c>
      <c r="H9" s="105"/>
      <c r="I9" s="106"/>
    </row>
    <row r="10" spans="1:9" ht="15.75" customHeight="1" x14ac:dyDescent="0.25">
      <c r="A10" s="16">
        <v>7</v>
      </c>
      <c r="B10" s="49" t="s">
        <v>262</v>
      </c>
      <c r="C10" s="77"/>
      <c r="D10" s="77"/>
      <c r="E10" s="77"/>
      <c r="F10" s="77"/>
      <c r="G10" s="13">
        <f t="shared" si="0"/>
        <v>0</v>
      </c>
      <c r="H10" s="105"/>
      <c r="I10" s="106"/>
    </row>
    <row r="11" spans="1:9" ht="15.75" customHeight="1" x14ac:dyDescent="0.25">
      <c r="A11" s="16">
        <v>8</v>
      </c>
      <c r="B11" s="49" t="s">
        <v>263</v>
      </c>
      <c r="C11" s="77"/>
      <c r="D11" s="77" t="s">
        <v>148</v>
      </c>
      <c r="E11" s="77" t="s">
        <v>60</v>
      </c>
      <c r="F11" s="77"/>
      <c r="G11" s="13">
        <f t="shared" si="0"/>
        <v>2</v>
      </c>
      <c r="H11" s="105"/>
      <c r="I11" s="106"/>
    </row>
    <row r="12" spans="1:9" ht="15.75" customHeight="1" x14ac:dyDescent="0.25">
      <c r="A12" s="16">
        <v>9</v>
      </c>
      <c r="B12" s="49" t="s">
        <v>264</v>
      </c>
      <c r="C12" s="77"/>
      <c r="D12" s="77"/>
      <c r="E12" s="77"/>
      <c r="F12" s="77"/>
      <c r="G12" s="13">
        <f t="shared" si="0"/>
        <v>0</v>
      </c>
      <c r="H12" s="107"/>
      <c r="I12" s="106"/>
    </row>
    <row r="13" spans="1:9" ht="15.75" customHeight="1" x14ac:dyDescent="0.25">
      <c r="A13" s="16">
        <v>10</v>
      </c>
      <c r="B13" s="49" t="s">
        <v>265</v>
      </c>
      <c r="C13" s="77"/>
      <c r="D13" s="77" t="s">
        <v>266</v>
      </c>
      <c r="E13" s="77" t="s">
        <v>173</v>
      </c>
      <c r="F13" s="77" t="s">
        <v>267</v>
      </c>
      <c r="G13" s="13">
        <f t="shared" si="0"/>
        <v>10.399999999999999</v>
      </c>
      <c r="H13" s="105"/>
      <c r="I13" s="106"/>
    </row>
    <row r="14" spans="1:9" ht="15.75" customHeight="1" x14ac:dyDescent="0.25">
      <c r="A14" s="16">
        <v>11</v>
      </c>
      <c r="B14" s="49" t="s">
        <v>268</v>
      </c>
      <c r="C14" s="77" t="s">
        <v>269</v>
      </c>
      <c r="D14" s="77" t="s">
        <v>270</v>
      </c>
      <c r="E14" s="77" t="s">
        <v>271</v>
      </c>
      <c r="F14" s="77" t="s">
        <v>148</v>
      </c>
      <c r="G14" s="13">
        <f t="shared" si="0"/>
        <v>22</v>
      </c>
      <c r="H14" s="105"/>
      <c r="I14" s="106"/>
    </row>
    <row r="15" spans="1:9" ht="15.75" customHeight="1" x14ac:dyDescent="0.25">
      <c r="A15" s="16">
        <v>12</v>
      </c>
      <c r="B15" s="49" t="s">
        <v>272</v>
      </c>
      <c r="C15" s="77" t="s">
        <v>60</v>
      </c>
      <c r="D15" s="77" t="s">
        <v>148</v>
      </c>
      <c r="E15" s="77" t="s">
        <v>273</v>
      </c>
      <c r="F15" s="77"/>
      <c r="G15" s="13">
        <f t="shared" si="0"/>
        <v>5.0999999999999996</v>
      </c>
      <c r="H15" s="105"/>
      <c r="I15" s="106"/>
    </row>
    <row r="16" spans="1:9" ht="15.75" customHeight="1" x14ac:dyDescent="0.25">
      <c r="A16" s="16">
        <v>13</v>
      </c>
      <c r="B16" s="49" t="s">
        <v>274</v>
      </c>
      <c r="C16" s="77"/>
      <c r="D16" s="77"/>
      <c r="E16" s="77"/>
      <c r="F16" s="77"/>
      <c r="G16" s="13">
        <f t="shared" si="0"/>
        <v>0</v>
      </c>
      <c r="H16" s="105"/>
      <c r="I16" s="106"/>
    </row>
    <row r="17" spans="1:9" ht="15.75" customHeight="1" x14ac:dyDescent="0.25">
      <c r="A17" s="16">
        <v>14</v>
      </c>
      <c r="B17" s="49" t="s">
        <v>275</v>
      </c>
      <c r="C17" s="77"/>
      <c r="D17" s="77"/>
      <c r="E17" s="77"/>
      <c r="F17" s="77"/>
      <c r="G17" s="13">
        <f t="shared" si="0"/>
        <v>0</v>
      </c>
      <c r="H17" s="105"/>
      <c r="I17" s="106"/>
    </row>
    <row r="18" spans="1:9" ht="15.75" customHeight="1" x14ac:dyDescent="0.25">
      <c r="A18" s="16">
        <v>15</v>
      </c>
      <c r="B18" s="49" t="s">
        <v>276</v>
      </c>
      <c r="C18" s="77"/>
      <c r="D18" s="77"/>
      <c r="E18" s="77"/>
      <c r="F18" s="77" t="s">
        <v>277</v>
      </c>
      <c r="G18" s="13">
        <f t="shared" si="0"/>
        <v>16.5</v>
      </c>
      <c r="H18" s="105"/>
      <c r="I18" s="106"/>
    </row>
    <row r="19" spans="1:9" ht="15.75" customHeight="1" x14ac:dyDescent="0.25">
      <c r="A19" s="16">
        <v>16</v>
      </c>
      <c r="B19" s="49" t="s">
        <v>278</v>
      </c>
      <c r="C19" s="77"/>
      <c r="D19" s="77"/>
      <c r="E19" s="77"/>
      <c r="F19" s="77"/>
      <c r="G19" s="13">
        <f t="shared" si="0"/>
        <v>0</v>
      </c>
      <c r="H19" s="105"/>
      <c r="I19" s="106"/>
    </row>
    <row r="20" spans="1:9" ht="15.75" customHeight="1" x14ac:dyDescent="0.25">
      <c r="A20" s="16">
        <v>17</v>
      </c>
      <c r="B20" s="49" t="s">
        <v>279</v>
      </c>
      <c r="C20" s="77" t="s">
        <v>64</v>
      </c>
      <c r="D20" s="77" t="s">
        <v>280</v>
      </c>
      <c r="E20" s="77" t="s">
        <v>244</v>
      </c>
      <c r="F20" s="77"/>
      <c r="G20" s="13">
        <f t="shared" si="0"/>
        <v>11.7</v>
      </c>
      <c r="H20" s="105"/>
      <c r="I20" s="106"/>
    </row>
    <row r="21" spans="1:9" ht="15.75" customHeight="1" x14ac:dyDescent="0.25">
      <c r="A21" s="16">
        <v>18</v>
      </c>
      <c r="B21" s="49" t="s">
        <v>281</v>
      </c>
      <c r="C21" s="77" t="s">
        <v>60</v>
      </c>
      <c r="D21" s="77" t="s">
        <v>148</v>
      </c>
      <c r="E21" s="77" t="s">
        <v>282</v>
      </c>
      <c r="F21" s="77"/>
      <c r="G21" s="13">
        <f t="shared" si="0"/>
        <v>7</v>
      </c>
      <c r="H21" s="105"/>
      <c r="I21" s="106"/>
    </row>
    <row r="22" spans="1:9" ht="15.75" customHeight="1" x14ac:dyDescent="0.25">
      <c r="A22" s="16">
        <v>19</v>
      </c>
      <c r="B22" s="49" t="s">
        <v>283</v>
      </c>
      <c r="C22" s="77"/>
      <c r="D22" s="77" t="s">
        <v>64</v>
      </c>
      <c r="E22" s="77" t="s">
        <v>284</v>
      </c>
      <c r="F22" s="77" t="s">
        <v>285</v>
      </c>
      <c r="G22" s="13">
        <f t="shared" si="0"/>
        <v>12</v>
      </c>
      <c r="H22" s="105"/>
      <c r="I22" s="106"/>
    </row>
    <row r="23" spans="1:9" ht="15.75" customHeight="1" x14ac:dyDescent="0.25">
      <c r="A23" s="16">
        <v>20</v>
      </c>
      <c r="B23" s="49" t="s">
        <v>286</v>
      </c>
      <c r="C23" s="77" t="s">
        <v>60</v>
      </c>
      <c r="D23" s="77" t="s">
        <v>60</v>
      </c>
      <c r="E23" s="77" t="s">
        <v>287</v>
      </c>
      <c r="F23" s="77" t="s">
        <v>288</v>
      </c>
      <c r="G23" s="13">
        <f t="shared" si="0"/>
        <v>10.8</v>
      </c>
      <c r="H23" s="105"/>
      <c r="I23" s="106"/>
    </row>
    <row r="24" spans="1:9" ht="15.75" customHeight="1" x14ac:dyDescent="0.25">
      <c r="A24" s="16">
        <v>21</v>
      </c>
      <c r="B24" s="49" t="s">
        <v>289</v>
      </c>
      <c r="C24" s="77" t="s">
        <v>148</v>
      </c>
      <c r="D24" s="77" t="s">
        <v>148</v>
      </c>
      <c r="E24" s="77" t="s">
        <v>66</v>
      </c>
      <c r="F24" s="77" t="s">
        <v>269</v>
      </c>
      <c r="G24" s="13">
        <f t="shared" si="0"/>
        <v>8</v>
      </c>
      <c r="H24" s="105"/>
      <c r="I24" s="106"/>
    </row>
    <row r="25" spans="1:9" ht="15.75" customHeight="1" x14ac:dyDescent="0.25">
      <c r="A25" s="16">
        <v>22</v>
      </c>
      <c r="B25" s="49" t="s">
        <v>290</v>
      </c>
      <c r="C25" s="77" t="s">
        <v>269</v>
      </c>
      <c r="D25" s="77" t="s">
        <v>270</v>
      </c>
      <c r="E25" s="77" t="s">
        <v>291</v>
      </c>
      <c r="F25" s="77" t="s">
        <v>292</v>
      </c>
      <c r="G25" s="13">
        <f t="shared" si="0"/>
        <v>23</v>
      </c>
      <c r="H25" s="105"/>
      <c r="I25" s="106"/>
    </row>
    <row r="26" spans="1:9" ht="15.75" customHeight="1" x14ac:dyDescent="0.25">
      <c r="A26" s="16">
        <v>23</v>
      </c>
      <c r="B26" s="49" t="s">
        <v>293</v>
      </c>
      <c r="C26" s="77"/>
      <c r="D26" s="77"/>
      <c r="E26" s="77"/>
      <c r="F26" s="77"/>
      <c r="G26" s="13">
        <f t="shared" si="0"/>
        <v>0</v>
      </c>
      <c r="H26" s="21"/>
      <c r="I26" s="108"/>
    </row>
    <row r="27" spans="1:9" ht="15.75" customHeight="1" x14ac:dyDescent="0.25">
      <c r="A27" s="98"/>
      <c r="B27" s="99"/>
      <c r="C27" s="100"/>
      <c r="D27" s="100"/>
      <c r="E27" s="98"/>
      <c r="F27" s="98"/>
      <c r="G27" s="67"/>
      <c r="H27" s="22"/>
    </row>
    <row r="28" spans="1:9" ht="15.75" customHeight="1" x14ac:dyDescent="0.25">
      <c r="B28" s="34" t="s">
        <v>294</v>
      </c>
      <c r="C28" s="33"/>
      <c r="D28" s="33"/>
      <c r="G28" s="24"/>
      <c r="H28" s="24"/>
    </row>
    <row r="29" spans="1:9" ht="15.75" customHeight="1" x14ac:dyDescent="0.25">
      <c r="B29" s="29"/>
      <c r="C29" s="29"/>
      <c r="D29" s="29"/>
      <c r="E29" s="26"/>
      <c r="G29" s="26"/>
      <c r="H29" s="26"/>
    </row>
    <row r="30" spans="1:9" ht="15.75" customHeight="1" x14ac:dyDescent="0.25">
      <c r="B30" s="34" t="s">
        <v>295</v>
      </c>
      <c r="C30" s="33"/>
      <c r="D30" s="33"/>
      <c r="G30" s="24"/>
      <c r="H30" s="24"/>
    </row>
    <row r="31" spans="1:9" ht="15.75" customHeight="1" x14ac:dyDescent="0.25">
      <c r="B31" s="29"/>
      <c r="C31" s="29"/>
      <c r="D31" s="29"/>
      <c r="E31" s="26"/>
      <c r="G31" s="26"/>
      <c r="H31" s="26"/>
    </row>
    <row r="32" spans="1:9" ht="15.75" customHeight="1" x14ac:dyDescent="0.25">
      <c r="B32" s="31" t="s">
        <v>38</v>
      </c>
      <c r="C32" s="29"/>
      <c r="D32" s="29"/>
      <c r="G32" s="24"/>
      <c r="H32" s="24"/>
    </row>
    <row r="33" spans="2:8" ht="15.75" customHeight="1" x14ac:dyDescent="0.25">
      <c r="B33" s="29"/>
      <c r="C33" s="26"/>
      <c r="D33" s="26"/>
      <c r="E33" s="26"/>
      <c r="G33" s="26"/>
      <c r="H33" s="26"/>
    </row>
    <row r="34" spans="2:8" ht="15.75" customHeight="1" x14ac:dyDescent="0.25">
      <c r="B34" s="95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H1"/>
    <mergeCell ref="C2:F2"/>
    <mergeCell ref="B28:D28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topLeftCell="A7" workbookViewId="0">
      <selection activeCell="J9" sqref="J9"/>
    </sheetView>
  </sheetViews>
  <sheetFormatPr defaultColWidth="11.25" defaultRowHeight="15.75" x14ac:dyDescent="0.25"/>
  <cols>
    <col min="1" max="1" width="4.25" style="30" customWidth="1"/>
    <col min="2" max="2" width="27.125" style="30" customWidth="1"/>
    <col min="3" max="7" width="8.25" style="30" customWidth="1"/>
    <col min="8" max="8" width="15.75" style="30" customWidth="1"/>
    <col min="9" max="27" width="8.25" style="30" customWidth="1"/>
    <col min="28" max="16384" width="11.25" style="30"/>
  </cols>
  <sheetData>
    <row r="1" spans="1:8" ht="19.5" customHeight="1" x14ac:dyDescent="0.25">
      <c r="A1" s="38" t="s">
        <v>226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6.75" customHeight="1" x14ac:dyDescent="0.25">
      <c r="A3" s="39">
        <v>1</v>
      </c>
      <c r="B3" s="85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16">
        <v>1</v>
      </c>
      <c r="B4" s="49" t="s">
        <v>227</v>
      </c>
      <c r="C4" s="49"/>
      <c r="D4" s="52">
        <v>0.5</v>
      </c>
      <c r="E4" s="103"/>
      <c r="F4" s="49"/>
      <c r="G4" s="13">
        <f t="shared" ref="G4:G25" si="0">SUM(C4+D4+E4+F4)</f>
        <v>0.5</v>
      </c>
      <c r="H4" s="14"/>
    </row>
    <row r="5" spans="1:8" ht="15.75" customHeight="1" x14ac:dyDescent="0.25">
      <c r="A5" s="16">
        <v>2</v>
      </c>
      <c r="B5" s="49" t="s">
        <v>228</v>
      </c>
      <c r="C5" s="49"/>
      <c r="D5" s="52"/>
      <c r="E5" s="103"/>
      <c r="F5" s="52">
        <v>11.45</v>
      </c>
      <c r="G5" s="13">
        <f t="shared" si="0"/>
        <v>11.45</v>
      </c>
      <c r="H5" s="14"/>
    </row>
    <row r="6" spans="1:8" ht="15.75" customHeight="1" x14ac:dyDescent="0.25">
      <c r="A6" s="16">
        <v>3</v>
      </c>
      <c r="B6" s="49" t="s">
        <v>229</v>
      </c>
      <c r="C6" s="88"/>
      <c r="D6" s="52">
        <v>0.5</v>
      </c>
      <c r="E6" s="103"/>
      <c r="F6" s="49"/>
      <c r="G6" s="13">
        <f t="shared" si="0"/>
        <v>0.5</v>
      </c>
      <c r="H6" s="14"/>
    </row>
    <row r="7" spans="1:8" ht="15.75" customHeight="1" x14ac:dyDescent="0.25">
      <c r="A7" s="16">
        <v>4</v>
      </c>
      <c r="B7" s="49" t="s">
        <v>230</v>
      </c>
      <c r="C7" s="88"/>
      <c r="D7" s="52">
        <v>0.5</v>
      </c>
      <c r="E7" s="103"/>
      <c r="F7" s="49"/>
      <c r="G7" s="13">
        <f t="shared" si="0"/>
        <v>0.5</v>
      </c>
      <c r="H7" s="14"/>
    </row>
    <row r="8" spans="1:8" ht="15.75" customHeight="1" x14ac:dyDescent="0.25">
      <c r="A8" s="16">
        <v>5</v>
      </c>
      <c r="B8" s="49" t="s">
        <v>231</v>
      </c>
      <c r="C8" s="52">
        <v>0.5</v>
      </c>
      <c r="D8" s="52">
        <v>2.5</v>
      </c>
      <c r="E8" s="103">
        <v>5</v>
      </c>
      <c r="F8" s="77" t="s">
        <v>173</v>
      </c>
      <c r="G8" s="13">
        <f t="shared" si="0"/>
        <v>11.5</v>
      </c>
      <c r="H8" s="14"/>
    </row>
    <row r="9" spans="1:8" ht="15.75" customHeight="1" x14ac:dyDescent="0.25">
      <c r="A9" s="16">
        <v>6</v>
      </c>
      <c r="B9" s="49" t="s">
        <v>232</v>
      </c>
      <c r="C9" s="52">
        <v>7</v>
      </c>
      <c r="D9" s="52">
        <v>7.5</v>
      </c>
      <c r="E9" s="104"/>
      <c r="F9" s="92"/>
      <c r="G9" s="13">
        <f t="shared" si="0"/>
        <v>14.5</v>
      </c>
      <c r="H9" s="14"/>
    </row>
    <row r="10" spans="1:8" ht="15.75" customHeight="1" x14ac:dyDescent="0.25">
      <c r="A10" s="16">
        <v>7</v>
      </c>
      <c r="B10" s="49" t="s">
        <v>233</v>
      </c>
      <c r="C10" s="88"/>
      <c r="D10" s="52"/>
      <c r="E10" s="103"/>
      <c r="F10" s="49"/>
      <c r="G10" s="13">
        <f t="shared" si="0"/>
        <v>0</v>
      </c>
      <c r="H10" s="14"/>
    </row>
    <row r="11" spans="1:8" ht="15.75" customHeight="1" x14ac:dyDescent="0.25">
      <c r="A11" s="16">
        <v>8</v>
      </c>
      <c r="B11" s="49" t="s">
        <v>234</v>
      </c>
      <c r="C11" s="88"/>
      <c r="D11" s="52"/>
      <c r="E11" s="103"/>
      <c r="F11" s="49"/>
      <c r="G11" s="13">
        <f t="shared" si="0"/>
        <v>0</v>
      </c>
      <c r="H11" s="14"/>
    </row>
    <row r="12" spans="1:8" ht="15.75" customHeight="1" x14ac:dyDescent="0.25">
      <c r="A12" s="16">
        <v>9</v>
      </c>
      <c r="B12" s="49" t="s">
        <v>235</v>
      </c>
      <c r="C12" s="88"/>
      <c r="D12" s="52"/>
      <c r="E12" s="103"/>
      <c r="F12" s="49"/>
      <c r="G12" s="13">
        <f t="shared" si="0"/>
        <v>0</v>
      </c>
      <c r="H12" s="14"/>
    </row>
    <row r="13" spans="1:8" ht="15.75" customHeight="1" x14ac:dyDescent="0.25">
      <c r="A13" s="16">
        <v>10</v>
      </c>
      <c r="B13" s="49" t="s">
        <v>236</v>
      </c>
      <c r="C13" s="88"/>
      <c r="D13" s="52">
        <v>0.5</v>
      </c>
      <c r="E13" s="103"/>
      <c r="F13" s="49"/>
      <c r="G13" s="13">
        <f t="shared" si="0"/>
        <v>0.5</v>
      </c>
      <c r="H13" s="14"/>
    </row>
    <row r="14" spans="1:8" ht="15.75" customHeight="1" x14ac:dyDescent="0.25">
      <c r="A14" s="16">
        <v>11</v>
      </c>
      <c r="B14" s="49" t="s">
        <v>237</v>
      </c>
      <c r="C14" s="88"/>
      <c r="D14" s="52"/>
      <c r="E14" s="103"/>
      <c r="F14" s="49"/>
      <c r="G14" s="13">
        <f t="shared" si="0"/>
        <v>0</v>
      </c>
      <c r="H14" s="14"/>
    </row>
    <row r="15" spans="1:8" ht="15.75" customHeight="1" x14ac:dyDescent="0.25">
      <c r="A15" s="16">
        <v>12</v>
      </c>
      <c r="B15" s="49" t="s">
        <v>238</v>
      </c>
      <c r="C15" s="88"/>
      <c r="D15" s="52">
        <v>0.5</v>
      </c>
      <c r="E15" s="103"/>
      <c r="F15" s="49"/>
      <c r="G15" s="13">
        <f t="shared" si="0"/>
        <v>0.5</v>
      </c>
      <c r="H15" s="14"/>
    </row>
    <row r="16" spans="1:8" ht="15.75" customHeight="1" x14ac:dyDescent="0.25">
      <c r="A16" s="16">
        <v>13</v>
      </c>
      <c r="B16" s="49" t="s">
        <v>239</v>
      </c>
      <c r="C16" s="88"/>
      <c r="D16" s="52">
        <v>0.5</v>
      </c>
      <c r="E16" s="103"/>
      <c r="F16" s="49"/>
      <c r="G16" s="13">
        <f t="shared" si="0"/>
        <v>0.5</v>
      </c>
      <c r="H16" s="14"/>
    </row>
    <row r="17" spans="1:8" ht="15.75" customHeight="1" x14ac:dyDescent="0.25">
      <c r="A17" s="16">
        <v>14</v>
      </c>
      <c r="B17" s="49" t="s">
        <v>240</v>
      </c>
      <c r="C17" s="88"/>
      <c r="D17" s="52"/>
      <c r="E17" s="103"/>
      <c r="F17" s="49"/>
      <c r="G17" s="13">
        <f t="shared" si="0"/>
        <v>0</v>
      </c>
      <c r="H17" s="14"/>
    </row>
    <row r="18" spans="1:8" ht="15.75" customHeight="1" x14ac:dyDescent="0.25">
      <c r="A18" s="16">
        <v>15</v>
      </c>
      <c r="B18" s="49" t="s">
        <v>241</v>
      </c>
      <c r="C18" s="88"/>
      <c r="D18" s="52">
        <v>0.5</v>
      </c>
      <c r="E18" s="103"/>
      <c r="F18" s="49"/>
      <c r="G18" s="13">
        <f t="shared" si="0"/>
        <v>0.5</v>
      </c>
      <c r="H18" s="14"/>
    </row>
    <row r="19" spans="1:8" ht="15.75" customHeight="1" x14ac:dyDescent="0.25">
      <c r="A19" s="16">
        <v>16</v>
      </c>
      <c r="B19" s="49" t="s">
        <v>242</v>
      </c>
      <c r="C19" s="88"/>
      <c r="D19" s="52"/>
      <c r="E19" s="103"/>
      <c r="F19" s="49"/>
      <c r="G19" s="13">
        <f t="shared" si="0"/>
        <v>0</v>
      </c>
      <c r="H19" s="14"/>
    </row>
    <row r="20" spans="1:8" ht="15.75" customHeight="1" x14ac:dyDescent="0.25">
      <c r="A20" s="16">
        <v>17</v>
      </c>
      <c r="B20" s="49" t="s">
        <v>243</v>
      </c>
      <c r="C20" s="52">
        <v>1.5</v>
      </c>
      <c r="D20" s="52">
        <v>1</v>
      </c>
      <c r="E20" s="103">
        <v>5</v>
      </c>
      <c r="F20" s="77" t="s">
        <v>244</v>
      </c>
      <c r="G20" s="13">
        <f t="shared" si="0"/>
        <v>12</v>
      </c>
      <c r="H20" s="14"/>
    </row>
    <row r="21" spans="1:8" ht="15.75" customHeight="1" x14ac:dyDescent="0.25">
      <c r="A21" s="16">
        <v>18</v>
      </c>
      <c r="B21" s="49" t="s">
        <v>245</v>
      </c>
      <c r="C21" s="88"/>
      <c r="D21" s="52"/>
      <c r="E21" s="52"/>
      <c r="F21" s="49"/>
      <c r="G21" s="13">
        <f t="shared" si="0"/>
        <v>0</v>
      </c>
      <c r="H21" s="14"/>
    </row>
    <row r="22" spans="1:8" ht="15.75" customHeight="1" x14ac:dyDescent="0.25">
      <c r="A22" s="16">
        <v>19</v>
      </c>
      <c r="B22" s="49" t="s">
        <v>246</v>
      </c>
      <c r="C22" s="88"/>
      <c r="D22" s="52"/>
      <c r="E22" s="49"/>
      <c r="F22" s="49"/>
      <c r="G22" s="13">
        <f t="shared" si="0"/>
        <v>0</v>
      </c>
      <c r="H22" s="14"/>
    </row>
    <row r="23" spans="1:8" ht="15.75" customHeight="1" x14ac:dyDescent="0.25">
      <c r="A23" s="16">
        <v>20</v>
      </c>
      <c r="B23" s="49" t="s">
        <v>247</v>
      </c>
      <c r="C23" s="49"/>
      <c r="D23" s="52"/>
      <c r="E23" s="49"/>
      <c r="F23" s="49"/>
      <c r="G23" s="13">
        <f t="shared" si="0"/>
        <v>0</v>
      </c>
      <c r="H23" s="14"/>
    </row>
    <row r="24" spans="1:8" ht="15.75" customHeight="1" x14ac:dyDescent="0.25">
      <c r="A24" s="16">
        <v>21</v>
      </c>
      <c r="B24" s="49" t="s">
        <v>248</v>
      </c>
      <c r="C24" s="49"/>
      <c r="D24" s="52">
        <v>0.5</v>
      </c>
      <c r="E24" s="49"/>
      <c r="F24" s="49"/>
      <c r="G24" s="13">
        <f t="shared" si="0"/>
        <v>0.5</v>
      </c>
      <c r="H24" s="14"/>
    </row>
    <row r="25" spans="1:8" ht="15.75" customHeight="1" x14ac:dyDescent="0.25">
      <c r="A25" s="16">
        <v>22</v>
      </c>
      <c r="B25" s="49" t="s">
        <v>249</v>
      </c>
      <c r="C25" s="49"/>
      <c r="D25" s="52">
        <v>0.5</v>
      </c>
      <c r="E25" s="49"/>
      <c r="F25" s="49"/>
      <c r="G25" s="13">
        <f t="shared" si="0"/>
        <v>0.5</v>
      </c>
      <c r="H25" s="14"/>
    </row>
    <row r="26" spans="1:8" ht="15.75" customHeight="1" x14ac:dyDescent="0.25">
      <c r="A26" s="98"/>
      <c r="B26" s="99"/>
      <c r="C26" s="100"/>
      <c r="D26" s="100"/>
      <c r="E26" s="98"/>
      <c r="F26" s="98"/>
      <c r="G26" s="67"/>
      <c r="H26" s="26"/>
    </row>
    <row r="27" spans="1:8" ht="15.75" customHeight="1" x14ac:dyDescent="0.25">
      <c r="B27" s="34" t="s">
        <v>250</v>
      </c>
      <c r="C27" s="33"/>
      <c r="D27" s="33"/>
      <c r="E27" s="26"/>
      <c r="G27" s="65"/>
      <c r="H27" s="65"/>
    </row>
    <row r="28" spans="1:8" ht="15.75" customHeight="1" x14ac:dyDescent="0.25">
      <c r="B28" s="29"/>
      <c r="C28" s="29"/>
      <c r="D28" s="29"/>
    </row>
    <row r="29" spans="1:8" ht="15.75" customHeight="1" x14ac:dyDescent="0.25">
      <c r="B29" s="34" t="s">
        <v>251</v>
      </c>
      <c r="C29" s="33"/>
      <c r="D29" s="33"/>
      <c r="E29" s="26"/>
      <c r="G29" s="65"/>
      <c r="H29" s="65"/>
    </row>
    <row r="30" spans="1:8" ht="15.75" customHeight="1" x14ac:dyDescent="0.25">
      <c r="B30" s="29"/>
      <c r="C30" s="29"/>
      <c r="D30" s="29"/>
    </row>
    <row r="31" spans="1:8" ht="15.75" customHeight="1" x14ac:dyDescent="0.25">
      <c r="B31" s="31" t="s">
        <v>38</v>
      </c>
      <c r="C31" s="29"/>
      <c r="D31" s="29"/>
      <c r="E31" s="26"/>
      <c r="G31" s="65"/>
      <c r="H31" s="65"/>
    </row>
    <row r="32" spans="1:8" ht="15.75" customHeight="1" x14ac:dyDescent="0.25">
      <c r="B32" s="95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1:H1"/>
    <mergeCell ref="C2:F2"/>
    <mergeCell ref="B27:D27"/>
    <mergeCell ref="B29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workbookViewId="0">
      <selection activeCell="J7" sqref="J7"/>
    </sheetView>
  </sheetViews>
  <sheetFormatPr defaultColWidth="11.25" defaultRowHeight="15.75" x14ac:dyDescent="0.25"/>
  <cols>
    <col min="1" max="1" width="4.75" style="30" customWidth="1"/>
    <col min="2" max="2" width="26.75" style="30" customWidth="1"/>
    <col min="3" max="7" width="8.25" style="30" customWidth="1"/>
    <col min="8" max="8" width="14.75" style="30" customWidth="1"/>
    <col min="9" max="27" width="8.25" style="30" customWidth="1"/>
    <col min="28" max="16384" width="11.25" style="30"/>
  </cols>
  <sheetData>
    <row r="1" spans="1:8" ht="19.5" customHeight="1" x14ac:dyDescent="0.25">
      <c r="A1" s="38" t="s">
        <v>199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6.75" customHeight="1" x14ac:dyDescent="0.25">
      <c r="A3" s="39"/>
      <c r="B3" s="39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16">
        <v>1</v>
      </c>
      <c r="B4" s="101" t="s">
        <v>200</v>
      </c>
      <c r="C4" s="49"/>
      <c r="D4" s="49"/>
      <c r="E4" s="49"/>
      <c r="F4" s="92"/>
      <c r="G4" s="13">
        <f t="shared" ref="G4:G27" si="0">SUM(C4+D4+E4+F4)</f>
        <v>0</v>
      </c>
      <c r="H4" s="14"/>
    </row>
    <row r="5" spans="1:8" ht="15.75" customHeight="1" x14ac:dyDescent="0.25">
      <c r="A5" s="16">
        <v>2</v>
      </c>
      <c r="B5" s="101" t="s">
        <v>201</v>
      </c>
      <c r="C5" s="49"/>
      <c r="D5" s="49"/>
      <c r="E5" s="49"/>
      <c r="F5" s="92"/>
      <c r="G5" s="13">
        <f t="shared" si="0"/>
        <v>0</v>
      </c>
      <c r="H5" s="14"/>
    </row>
    <row r="6" spans="1:8" ht="15.75" customHeight="1" x14ac:dyDescent="0.25">
      <c r="A6" s="16">
        <v>3</v>
      </c>
      <c r="B6" s="49" t="s">
        <v>202</v>
      </c>
      <c r="C6" s="49"/>
      <c r="D6" s="49"/>
      <c r="E6" s="49"/>
      <c r="F6" s="92"/>
      <c r="G6" s="13">
        <f t="shared" si="0"/>
        <v>0</v>
      </c>
      <c r="H6" s="14"/>
    </row>
    <row r="7" spans="1:8" ht="15.75" customHeight="1" x14ac:dyDescent="0.25">
      <c r="A7" s="16">
        <v>4</v>
      </c>
      <c r="B7" s="49" t="s">
        <v>203</v>
      </c>
      <c r="C7" s="49"/>
      <c r="D7" s="49"/>
      <c r="E7" s="49"/>
      <c r="F7" s="77">
        <v>12.25</v>
      </c>
      <c r="G7" s="13">
        <f t="shared" si="0"/>
        <v>12.25</v>
      </c>
      <c r="H7" s="14"/>
    </row>
    <row r="8" spans="1:8" ht="15.75" customHeight="1" x14ac:dyDescent="0.25">
      <c r="A8" s="16">
        <v>5</v>
      </c>
      <c r="B8" s="49" t="s">
        <v>204</v>
      </c>
      <c r="C8" s="49"/>
      <c r="D8" s="49"/>
      <c r="E8" s="49"/>
      <c r="F8" s="92"/>
      <c r="G8" s="13">
        <f t="shared" si="0"/>
        <v>0</v>
      </c>
      <c r="H8" s="14"/>
    </row>
    <row r="9" spans="1:8" ht="15.75" customHeight="1" x14ac:dyDescent="0.25">
      <c r="A9" s="16">
        <v>6</v>
      </c>
      <c r="B9" s="49" t="s">
        <v>205</v>
      </c>
      <c r="C9" s="52">
        <v>2</v>
      </c>
      <c r="D9" s="52">
        <v>1.5</v>
      </c>
      <c r="E9" s="52">
        <v>5.15</v>
      </c>
      <c r="F9" s="92"/>
      <c r="G9" s="13">
        <f t="shared" si="0"/>
        <v>8.65</v>
      </c>
      <c r="H9" s="14"/>
    </row>
    <row r="10" spans="1:8" ht="15.75" customHeight="1" x14ac:dyDescent="0.25">
      <c r="A10" s="16">
        <v>7</v>
      </c>
      <c r="B10" s="49" t="s">
        <v>206</v>
      </c>
      <c r="C10" s="49"/>
      <c r="D10" s="49"/>
      <c r="E10" s="49"/>
      <c r="F10" s="92"/>
      <c r="G10" s="13">
        <f t="shared" si="0"/>
        <v>0</v>
      </c>
      <c r="H10" s="14"/>
    </row>
    <row r="11" spans="1:8" ht="15.75" customHeight="1" x14ac:dyDescent="0.25">
      <c r="A11" s="16">
        <v>8</v>
      </c>
      <c r="B11" s="49" t="s">
        <v>207</v>
      </c>
      <c r="C11" s="52">
        <v>2</v>
      </c>
      <c r="D11" s="52">
        <v>1.5</v>
      </c>
      <c r="E11" s="52">
        <v>3.5</v>
      </c>
      <c r="F11" s="77">
        <v>3</v>
      </c>
      <c r="G11" s="13">
        <f t="shared" si="0"/>
        <v>10</v>
      </c>
      <c r="H11" s="14"/>
    </row>
    <row r="12" spans="1:8" ht="15.75" customHeight="1" x14ac:dyDescent="0.25">
      <c r="A12" s="16">
        <v>9</v>
      </c>
      <c r="B12" s="49" t="s">
        <v>208</v>
      </c>
      <c r="C12" s="49"/>
      <c r="D12" s="49"/>
      <c r="E12" s="49"/>
      <c r="F12" s="92"/>
      <c r="G12" s="13">
        <f t="shared" si="0"/>
        <v>0</v>
      </c>
      <c r="H12" s="14"/>
    </row>
    <row r="13" spans="1:8" ht="15.75" customHeight="1" x14ac:dyDescent="0.25">
      <c r="A13" s="16">
        <v>10</v>
      </c>
      <c r="B13" s="49" t="s">
        <v>209</v>
      </c>
      <c r="C13" s="52">
        <v>2</v>
      </c>
      <c r="D13" s="52">
        <v>2.5</v>
      </c>
      <c r="E13" s="52">
        <v>6.15</v>
      </c>
      <c r="F13" s="92"/>
      <c r="G13" s="13">
        <f t="shared" si="0"/>
        <v>10.65</v>
      </c>
      <c r="H13" s="14"/>
    </row>
    <row r="14" spans="1:8" ht="15.75" customHeight="1" x14ac:dyDescent="0.25">
      <c r="A14" s="16">
        <v>11</v>
      </c>
      <c r="B14" s="49" t="s">
        <v>210</v>
      </c>
      <c r="C14" s="49"/>
      <c r="D14" s="49"/>
      <c r="E14" s="49"/>
      <c r="F14" s="92"/>
      <c r="G14" s="13">
        <f t="shared" si="0"/>
        <v>0</v>
      </c>
      <c r="H14" s="14"/>
    </row>
    <row r="15" spans="1:8" ht="15.75" customHeight="1" x14ac:dyDescent="0.25">
      <c r="A15" s="16">
        <v>12</v>
      </c>
      <c r="B15" s="49" t="s">
        <v>211</v>
      </c>
      <c r="C15" s="49"/>
      <c r="D15" s="49"/>
      <c r="E15" s="49"/>
      <c r="F15" s="92"/>
      <c r="G15" s="13">
        <f t="shared" si="0"/>
        <v>0</v>
      </c>
      <c r="H15" s="14"/>
    </row>
    <row r="16" spans="1:8" ht="15.75" customHeight="1" x14ac:dyDescent="0.25">
      <c r="A16" s="16">
        <v>13</v>
      </c>
      <c r="B16" s="49" t="s">
        <v>212</v>
      </c>
      <c r="C16" s="52">
        <v>0.5</v>
      </c>
      <c r="D16" s="52">
        <v>2</v>
      </c>
      <c r="E16" s="52">
        <v>7.65</v>
      </c>
      <c r="F16" s="92"/>
      <c r="G16" s="13">
        <f t="shared" si="0"/>
        <v>10.15</v>
      </c>
      <c r="H16" s="14"/>
    </row>
    <row r="17" spans="1:9" ht="15.75" customHeight="1" x14ac:dyDescent="0.25">
      <c r="A17" s="16">
        <v>14</v>
      </c>
      <c r="B17" s="49" t="s">
        <v>213</v>
      </c>
      <c r="C17" s="49"/>
      <c r="D17" s="49"/>
      <c r="E17" s="49"/>
      <c r="F17" s="92"/>
      <c r="G17" s="13">
        <f t="shared" si="0"/>
        <v>0</v>
      </c>
      <c r="H17" s="14"/>
    </row>
    <row r="18" spans="1:9" ht="15.75" customHeight="1" x14ac:dyDescent="0.25">
      <c r="A18" s="16">
        <v>15</v>
      </c>
      <c r="B18" s="49" t="s">
        <v>214</v>
      </c>
      <c r="C18" s="49"/>
      <c r="D18" s="49"/>
      <c r="E18" s="49"/>
      <c r="F18" s="92"/>
      <c r="G18" s="13">
        <f t="shared" si="0"/>
        <v>0</v>
      </c>
      <c r="H18" s="14"/>
    </row>
    <row r="19" spans="1:9" ht="15.75" customHeight="1" x14ac:dyDescent="0.25">
      <c r="A19" s="16">
        <v>16</v>
      </c>
      <c r="B19" s="49" t="s">
        <v>215</v>
      </c>
      <c r="C19" s="52">
        <v>2</v>
      </c>
      <c r="D19" s="52">
        <v>1.5</v>
      </c>
      <c r="E19" s="52">
        <v>2</v>
      </c>
      <c r="F19" s="52">
        <v>4.25</v>
      </c>
      <c r="G19" s="13">
        <f t="shared" si="0"/>
        <v>9.75</v>
      </c>
      <c r="H19" s="14"/>
    </row>
    <row r="20" spans="1:9" ht="15.75" customHeight="1" x14ac:dyDescent="0.25">
      <c r="A20" s="16">
        <v>17</v>
      </c>
      <c r="B20" s="49" t="s">
        <v>216</v>
      </c>
      <c r="C20" s="49"/>
      <c r="D20" s="49"/>
      <c r="E20" s="49"/>
      <c r="F20" s="92"/>
      <c r="G20" s="13">
        <f t="shared" si="0"/>
        <v>0</v>
      </c>
      <c r="H20" s="14"/>
    </row>
    <row r="21" spans="1:9" ht="15.75" customHeight="1" x14ac:dyDescent="0.25">
      <c r="A21" s="16">
        <v>18</v>
      </c>
      <c r="B21" s="49" t="s">
        <v>217</v>
      </c>
      <c r="C21" s="49"/>
      <c r="D21" s="49"/>
      <c r="E21" s="49"/>
      <c r="F21" s="92"/>
      <c r="G21" s="13">
        <f t="shared" si="0"/>
        <v>0</v>
      </c>
      <c r="H21" s="14"/>
    </row>
    <row r="22" spans="1:9" ht="15.75" customHeight="1" x14ac:dyDescent="0.25">
      <c r="A22" s="16">
        <v>19</v>
      </c>
      <c r="B22" s="49" t="s">
        <v>218</v>
      </c>
      <c r="C22" s="49"/>
      <c r="D22" s="49"/>
      <c r="E22" s="52">
        <v>4.1500000000000004</v>
      </c>
      <c r="F22" s="49"/>
      <c r="G22" s="13">
        <f t="shared" si="0"/>
        <v>4.1500000000000004</v>
      </c>
      <c r="H22" s="14"/>
    </row>
    <row r="23" spans="1:9" ht="15.75" customHeight="1" x14ac:dyDescent="0.25">
      <c r="A23" s="16">
        <v>20</v>
      </c>
      <c r="B23" s="49" t="s">
        <v>219</v>
      </c>
      <c r="C23" s="49"/>
      <c r="D23" s="49"/>
      <c r="E23" s="49"/>
      <c r="F23" s="92"/>
      <c r="G23" s="13">
        <f t="shared" si="0"/>
        <v>0</v>
      </c>
      <c r="H23" s="14"/>
    </row>
    <row r="24" spans="1:9" ht="15.75" customHeight="1" x14ac:dyDescent="0.25">
      <c r="A24" s="16">
        <v>21</v>
      </c>
      <c r="B24" s="49" t="s">
        <v>220</v>
      </c>
      <c r="C24" s="49"/>
      <c r="D24" s="49"/>
      <c r="E24" s="49"/>
      <c r="F24" s="92"/>
      <c r="G24" s="13">
        <f t="shared" si="0"/>
        <v>0</v>
      </c>
      <c r="H24" s="14"/>
    </row>
    <row r="25" spans="1:9" ht="15.75" customHeight="1" x14ac:dyDescent="0.25">
      <c r="A25" s="16">
        <v>22</v>
      </c>
      <c r="B25" s="49" t="s">
        <v>221</v>
      </c>
      <c r="C25" s="12"/>
      <c r="D25" s="12"/>
      <c r="E25" s="49"/>
      <c r="F25" s="92"/>
      <c r="G25" s="13">
        <f t="shared" si="0"/>
        <v>0</v>
      </c>
      <c r="H25" s="14"/>
    </row>
    <row r="26" spans="1:9" ht="15.75" customHeight="1" x14ac:dyDescent="0.25">
      <c r="A26" s="16">
        <v>23</v>
      </c>
      <c r="B26" s="49" t="s">
        <v>222</v>
      </c>
      <c r="C26" s="49"/>
      <c r="D26" s="49"/>
      <c r="E26" s="49"/>
      <c r="F26" s="92"/>
      <c r="G26" s="13">
        <f t="shared" si="0"/>
        <v>0</v>
      </c>
      <c r="H26" s="91"/>
    </row>
    <row r="27" spans="1:9" ht="15.75" customHeight="1" x14ac:dyDescent="0.25">
      <c r="A27" s="16">
        <v>24</v>
      </c>
      <c r="B27" s="88" t="s">
        <v>223</v>
      </c>
      <c r="C27" s="52">
        <v>1</v>
      </c>
      <c r="D27" s="52">
        <v>2</v>
      </c>
      <c r="E27" s="52">
        <v>1</v>
      </c>
      <c r="F27" s="77">
        <v>7</v>
      </c>
      <c r="G27" s="13">
        <f t="shared" si="0"/>
        <v>11</v>
      </c>
      <c r="H27" s="14"/>
    </row>
    <row r="28" spans="1:9" ht="15.75" customHeight="1" x14ac:dyDescent="0.25"/>
    <row r="29" spans="1:9" ht="15.75" customHeight="1" x14ac:dyDescent="0.25">
      <c r="B29" s="34" t="s">
        <v>224</v>
      </c>
      <c r="C29" s="33"/>
      <c r="D29" s="33"/>
      <c r="E29" s="26"/>
      <c r="G29" s="65"/>
      <c r="H29" s="65"/>
    </row>
    <row r="30" spans="1:9" ht="15.75" customHeight="1" x14ac:dyDescent="0.25">
      <c r="B30" s="29"/>
      <c r="C30" s="29"/>
      <c r="D30" s="29"/>
    </row>
    <row r="31" spans="1:9" ht="15.75" customHeight="1" x14ac:dyDescent="0.25">
      <c r="B31" s="34" t="s">
        <v>225</v>
      </c>
      <c r="C31" s="33"/>
      <c r="D31" s="33"/>
      <c r="E31" s="26"/>
      <c r="G31" s="65"/>
      <c r="H31" s="65"/>
    </row>
    <row r="32" spans="1:9" ht="15.75" customHeight="1" x14ac:dyDescent="0.25">
      <c r="B32" s="29"/>
      <c r="C32" s="29"/>
      <c r="D32" s="29"/>
      <c r="E32" s="29"/>
      <c r="F32" s="29"/>
      <c r="G32" s="29"/>
      <c r="H32" s="29"/>
      <c r="I32" s="29"/>
    </row>
    <row r="33" spans="2:9" ht="15.75" customHeight="1" x14ac:dyDescent="0.25">
      <c r="B33" s="31" t="s">
        <v>38</v>
      </c>
      <c r="C33" s="29"/>
      <c r="D33" s="29"/>
      <c r="E33" s="29"/>
      <c r="G33" s="102"/>
      <c r="H33" s="102"/>
    </row>
    <row r="34" spans="2:9" ht="15.75" customHeight="1" x14ac:dyDescent="0.25">
      <c r="B34" s="29"/>
      <c r="C34" s="29"/>
      <c r="D34" s="29"/>
      <c r="E34" s="29"/>
      <c r="F34" s="29"/>
      <c r="G34" s="29"/>
      <c r="H34" s="29"/>
      <c r="I34" s="29"/>
    </row>
    <row r="35" spans="2:9" ht="15.75" customHeight="1" x14ac:dyDescent="0.25">
      <c r="B35" s="29"/>
      <c r="C35" s="29"/>
      <c r="D35" s="29"/>
      <c r="E35" s="29"/>
      <c r="F35" s="29"/>
      <c r="G35" s="29"/>
      <c r="H35" s="29"/>
      <c r="I35" s="29"/>
    </row>
    <row r="36" spans="2:9" ht="15.75" customHeight="1" x14ac:dyDescent="0.25">
      <c r="B36" s="29"/>
    </row>
    <row r="37" spans="2:9" ht="15.75" customHeight="1" x14ac:dyDescent="0.25">
      <c r="B37" s="29"/>
    </row>
    <row r="38" spans="2:9" ht="15.75" customHeight="1" x14ac:dyDescent="0.25">
      <c r="B38" s="29"/>
    </row>
    <row r="39" spans="2:9" ht="15.75" customHeight="1" x14ac:dyDescent="0.25">
      <c r="B39" s="29"/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1:H1"/>
    <mergeCell ref="C2:F2"/>
    <mergeCell ref="B29:D29"/>
    <mergeCell ref="B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4" workbookViewId="0">
      <selection activeCell="M12" sqref="M12"/>
    </sheetView>
  </sheetViews>
  <sheetFormatPr defaultColWidth="11.25" defaultRowHeight="15.75" x14ac:dyDescent="0.25"/>
  <cols>
    <col min="1" max="1" width="4.75" style="30" customWidth="1"/>
    <col min="2" max="2" width="26.75" style="30" customWidth="1"/>
    <col min="3" max="7" width="8.25" style="30" customWidth="1"/>
    <col min="8" max="8" width="16.75" style="30" customWidth="1"/>
    <col min="9" max="27" width="8.25" style="30" customWidth="1"/>
    <col min="28" max="16384" width="11.25" style="30"/>
  </cols>
  <sheetData>
    <row r="1" spans="1:8" ht="24" customHeight="1" x14ac:dyDescent="0.25">
      <c r="A1" s="38" t="s">
        <v>170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3" customHeight="1" x14ac:dyDescent="0.25">
      <c r="A3" s="39">
        <v>1</v>
      </c>
      <c r="B3" s="85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47">
        <v>1</v>
      </c>
      <c r="B4" s="48" t="s">
        <v>171</v>
      </c>
      <c r="C4" s="49"/>
      <c r="D4" s="49"/>
      <c r="E4" s="49"/>
      <c r="F4" s="15">
        <v>1</v>
      </c>
      <c r="G4" s="13">
        <f t="shared" ref="G4:G26" si="0">SUM(C4+ D4+E4+ F4)</f>
        <v>1</v>
      </c>
      <c r="H4" s="14"/>
    </row>
    <row r="5" spans="1:8" ht="15.75" customHeight="1" x14ac:dyDescent="0.25">
      <c r="A5" s="47">
        <v>2</v>
      </c>
      <c r="B5" s="48" t="s">
        <v>172</v>
      </c>
      <c r="C5" s="52">
        <v>1</v>
      </c>
      <c r="D5" s="52">
        <v>2.7</v>
      </c>
      <c r="E5" s="77" t="s">
        <v>173</v>
      </c>
      <c r="F5" s="15">
        <v>4</v>
      </c>
      <c r="G5" s="13">
        <f t="shared" si="0"/>
        <v>11.2</v>
      </c>
      <c r="H5" s="14"/>
    </row>
    <row r="6" spans="1:8" ht="15.75" customHeight="1" x14ac:dyDescent="0.25">
      <c r="A6" s="47">
        <v>3</v>
      </c>
      <c r="B6" s="48" t="s">
        <v>174</v>
      </c>
      <c r="C6" s="49"/>
      <c r="D6" s="49"/>
      <c r="E6" s="49"/>
      <c r="F6" s="15">
        <v>1</v>
      </c>
      <c r="G6" s="13">
        <f t="shared" si="0"/>
        <v>1</v>
      </c>
      <c r="H6" s="14"/>
    </row>
    <row r="7" spans="1:8" ht="15.75" customHeight="1" x14ac:dyDescent="0.25">
      <c r="A7" s="47">
        <v>4</v>
      </c>
      <c r="B7" s="48" t="s">
        <v>175</v>
      </c>
      <c r="C7" s="49"/>
      <c r="D7" s="49"/>
      <c r="E7" s="49"/>
      <c r="F7" s="49"/>
      <c r="G7" s="13">
        <f t="shared" si="0"/>
        <v>0</v>
      </c>
      <c r="H7" s="14"/>
    </row>
    <row r="8" spans="1:8" ht="15.75" customHeight="1" x14ac:dyDescent="0.25">
      <c r="A8" s="47">
        <v>5</v>
      </c>
      <c r="B8" s="48" t="s">
        <v>176</v>
      </c>
      <c r="C8" s="52">
        <v>0.5</v>
      </c>
      <c r="D8" s="52">
        <v>2.5</v>
      </c>
      <c r="E8" s="52">
        <v>1</v>
      </c>
      <c r="F8" s="15">
        <v>2</v>
      </c>
      <c r="G8" s="13">
        <f t="shared" si="0"/>
        <v>6</v>
      </c>
      <c r="H8" s="14"/>
    </row>
    <row r="9" spans="1:8" ht="15.75" customHeight="1" x14ac:dyDescent="0.25">
      <c r="A9" s="47">
        <v>6</v>
      </c>
      <c r="B9" s="48" t="s">
        <v>177</v>
      </c>
      <c r="C9" s="49"/>
      <c r="D9" s="49"/>
      <c r="E9" s="49"/>
      <c r="F9" s="49"/>
      <c r="G9" s="13">
        <f t="shared" si="0"/>
        <v>0</v>
      </c>
      <c r="H9" s="14"/>
    </row>
    <row r="10" spans="1:8" ht="15.75" customHeight="1" x14ac:dyDescent="0.25">
      <c r="A10" s="47">
        <v>7</v>
      </c>
      <c r="B10" s="48" t="s">
        <v>178</v>
      </c>
      <c r="C10" s="52">
        <v>0.5</v>
      </c>
      <c r="D10" s="49"/>
      <c r="E10" s="49"/>
      <c r="F10" s="15">
        <v>11</v>
      </c>
      <c r="G10" s="13">
        <f t="shared" si="0"/>
        <v>11.5</v>
      </c>
      <c r="H10" s="14"/>
    </row>
    <row r="11" spans="1:8" ht="15.75" customHeight="1" x14ac:dyDescent="0.25">
      <c r="A11" s="47">
        <v>8</v>
      </c>
      <c r="B11" s="48" t="s">
        <v>179</v>
      </c>
      <c r="C11" s="52">
        <v>0.5</v>
      </c>
      <c r="D11" s="49"/>
      <c r="E11" s="49"/>
      <c r="F11" s="49"/>
      <c r="G11" s="13">
        <f t="shared" si="0"/>
        <v>0.5</v>
      </c>
      <c r="H11" s="14"/>
    </row>
    <row r="12" spans="1:8" ht="15.75" customHeight="1" x14ac:dyDescent="0.25">
      <c r="A12" s="47">
        <v>9</v>
      </c>
      <c r="B12" s="48" t="s">
        <v>180</v>
      </c>
      <c r="C12" s="49"/>
      <c r="D12" s="49"/>
      <c r="E12" s="49"/>
      <c r="F12" s="49"/>
      <c r="G12" s="13">
        <f t="shared" si="0"/>
        <v>0</v>
      </c>
      <c r="H12" s="14"/>
    </row>
    <row r="13" spans="1:8" ht="15.75" customHeight="1" x14ac:dyDescent="0.25">
      <c r="A13" s="47">
        <v>10</v>
      </c>
      <c r="B13" s="48" t="s">
        <v>181</v>
      </c>
      <c r="C13" s="52">
        <v>2.5</v>
      </c>
      <c r="D13" s="52">
        <v>1.5</v>
      </c>
      <c r="E13" s="52">
        <v>6</v>
      </c>
      <c r="F13" s="96"/>
      <c r="G13" s="13">
        <f t="shared" si="0"/>
        <v>10</v>
      </c>
      <c r="H13" s="14"/>
    </row>
    <row r="14" spans="1:8" ht="15.75" customHeight="1" x14ac:dyDescent="0.25">
      <c r="A14" s="47">
        <v>11</v>
      </c>
      <c r="B14" s="48" t="s">
        <v>182</v>
      </c>
      <c r="C14" s="52">
        <v>0.5</v>
      </c>
      <c r="D14" s="52">
        <v>1.5</v>
      </c>
      <c r="E14" s="77" t="s">
        <v>183</v>
      </c>
      <c r="F14" s="15">
        <v>2.5</v>
      </c>
      <c r="G14" s="13">
        <f t="shared" si="0"/>
        <v>12.15</v>
      </c>
      <c r="H14" s="14"/>
    </row>
    <row r="15" spans="1:8" ht="15.75" customHeight="1" x14ac:dyDescent="0.25">
      <c r="A15" s="47">
        <v>12</v>
      </c>
      <c r="B15" s="48" t="s">
        <v>184</v>
      </c>
      <c r="C15" s="52">
        <v>0.5</v>
      </c>
      <c r="D15" s="49"/>
      <c r="E15" s="52">
        <v>8.5</v>
      </c>
      <c r="F15" s="15">
        <v>2</v>
      </c>
      <c r="G15" s="13">
        <f t="shared" si="0"/>
        <v>11</v>
      </c>
      <c r="H15" s="14"/>
    </row>
    <row r="16" spans="1:8" ht="15.75" customHeight="1" x14ac:dyDescent="0.25">
      <c r="A16" s="47">
        <v>13</v>
      </c>
      <c r="B16" s="48" t="s">
        <v>185</v>
      </c>
      <c r="C16" s="49"/>
      <c r="D16" s="49"/>
      <c r="E16" s="49"/>
      <c r="F16" s="15">
        <v>1</v>
      </c>
      <c r="G16" s="13">
        <f t="shared" si="0"/>
        <v>1</v>
      </c>
      <c r="H16" s="14"/>
    </row>
    <row r="17" spans="1:8" ht="15.75" customHeight="1" x14ac:dyDescent="0.25">
      <c r="A17" s="47">
        <v>14</v>
      </c>
      <c r="B17" s="48" t="s">
        <v>186</v>
      </c>
      <c r="C17" s="49"/>
      <c r="D17" s="49"/>
      <c r="E17" s="77" t="s">
        <v>187</v>
      </c>
      <c r="F17" s="15">
        <v>3</v>
      </c>
      <c r="G17" s="13">
        <f t="shared" si="0"/>
        <v>8.3000000000000007</v>
      </c>
      <c r="H17" s="14"/>
    </row>
    <row r="18" spans="1:8" ht="15.75" customHeight="1" x14ac:dyDescent="0.25">
      <c r="A18" s="47">
        <v>15</v>
      </c>
      <c r="B18" s="97" t="s">
        <v>188</v>
      </c>
      <c r="C18" s="52">
        <v>0.5</v>
      </c>
      <c r="D18" s="49"/>
      <c r="E18" s="49"/>
      <c r="F18" s="49"/>
      <c r="G18" s="13">
        <f t="shared" si="0"/>
        <v>0.5</v>
      </c>
      <c r="H18" s="14"/>
    </row>
    <row r="19" spans="1:8" ht="15.75" customHeight="1" x14ac:dyDescent="0.25">
      <c r="A19" s="47">
        <v>16</v>
      </c>
      <c r="B19" s="48" t="s">
        <v>189</v>
      </c>
      <c r="C19" s="49"/>
      <c r="D19" s="49"/>
      <c r="E19" s="49"/>
      <c r="F19" s="49"/>
      <c r="G19" s="13">
        <f t="shared" si="0"/>
        <v>0</v>
      </c>
      <c r="H19" s="14"/>
    </row>
    <row r="20" spans="1:8" ht="15.75" customHeight="1" x14ac:dyDescent="0.25">
      <c r="A20" s="47">
        <v>17</v>
      </c>
      <c r="B20" s="48" t="s">
        <v>190</v>
      </c>
      <c r="C20" s="49"/>
      <c r="D20" s="49"/>
      <c r="E20" s="49"/>
      <c r="F20" s="49"/>
      <c r="G20" s="13">
        <f t="shared" si="0"/>
        <v>0</v>
      </c>
      <c r="H20" s="14"/>
    </row>
    <row r="21" spans="1:8" ht="15.75" customHeight="1" x14ac:dyDescent="0.25">
      <c r="A21" s="47">
        <v>18</v>
      </c>
      <c r="B21" s="48" t="s">
        <v>191</v>
      </c>
      <c r="C21" s="49"/>
      <c r="D21" s="49"/>
      <c r="E21" s="49"/>
      <c r="F21" s="49"/>
      <c r="G21" s="13">
        <f t="shared" si="0"/>
        <v>0</v>
      </c>
      <c r="H21" s="14"/>
    </row>
    <row r="22" spans="1:8" ht="15.75" customHeight="1" x14ac:dyDescent="0.25">
      <c r="A22" s="47">
        <v>19</v>
      </c>
      <c r="B22" s="48" t="s">
        <v>192</v>
      </c>
      <c r="C22" s="52">
        <v>0.5</v>
      </c>
      <c r="D22" s="49"/>
      <c r="E22" s="52">
        <v>1</v>
      </c>
      <c r="F22" s="15">
        <v>1</v>
      </c>
      <c r="G22" s="13">
        <f t="shared" si="0"/>
        <v>2.5</v>
      </c>
      <c r="H22" s="14"/>
    </row>
    <row r="23" spans="1:8" ht="15.75" customHeight="1" x14ac:dyDescent="0.25">
      <c r="A23" s="47">
        <v>20</v>
      </c>
      <c r="B23" s="48" t="s">
        <v>193</v>
      </c>
      <c r="C23" s="49"/>
      <c r="D23" s="49"/>
      <c r="E23" s="49"/>
      <c r="F23" s="49"/>
      <c r="G23" s="13">
        <f t="shared" si="0"/>
        <v>0</v>
      </c>
      <c r="H23" s="14"/>
    </row>
    <row r="24" spans="1:8" ht="15.75" customHeight="1" x14ac:dyDescent="0.25">
      <c r="A24" s="47">
        <v>21</v>
      </c>
      <c r="B24" s="48" t="s">
        <v>194</v>
      </c>
      <c r="C24" s="49"/>
      <c r="D24" s="49"/>
      <c r="E24" s="49"/>
      <c r="F24" s="49"/>
      <c r="G24" s="13">
        <f t="shared" si="0"/>
        <v>0</v>
      </c>
      <c r="H24" s="14"/>
    </row>
    <row r="25" spans="1:8" ht="15.75" customHeight="1" x14ac:dyDescent="0.25">
      <c r="A25" s="47">
        <v>22</v>
      </c>
      <c r="B25" s="48" t="s">
        <v>195</v>
      </c>
      <c r="C25" s="49"/>
      <c r="D25" s="49"/>
      <c r="E25" s="49"/>
      <c r="F25" s="49"/>
      <c r="G25" s="13">
        <f t="shared" si="0"/>
        <v>0</v>
      </c>
      <c r="H25" s="14"/>
    </row>
    <row r="26" spans="1:8" ht="15.75" customHeight="1" x14ac:dyDescent="0.25">
      <c r="A26" s="47">
        <v>23</v>
      </c>
      <c r="B26" s="48" t="s">
        <v>196</v>
      </c>
      <c r="C26" s="49"/>
      <c r="D26" s="49"/>
      <c r="E26" s="49"/>
      <c r="F26" s="49"/>
      <c r="G26" s="13">
        <f t="shared" si="0"/>
        <v>0</v>
      </c>
      <c r="H26" s="14"/>
    </row>
    <row r="27" spans="1:8" ht="15.75" customHeight="1" x14ac:dyDescent="0.25">
      <c r="A27" s="98"/>
      <c r="B27" s="99"/>
      <c r="C27" s="100"/>
      <c r="D27" s="100"/>
      <c r="E27" s="98"/>
      <c r="F27" s="98"/>
      <c r="G27" s="67"/>
      <c r="H27" s="26"/>
    </row>
    <row r="28" spans="1:8" ht="18" customHeight="1" x14ac:dyDescent="0.25">
      <c r="B28" s="34" t="s">
        <v>197</v>
      </c>
      <c r="C28" s="33"/>
      <c r="D28" s="33"/>
      <c r="G28" s="24"/>
      <c r="H28" s="24"/>
    </row>
    <row r="29" spans="1:8" ht="15" customHeight="1" x14ac:dyDescent="0.25">
      <c r="B29" s="29"/>
      <c r="C29" s="29"/>
      <c r="D29" s="29"/>
      <c r="E29" s="26"/>
      <c r="G29" s="26"/>
      <c r="H29" s="26"/>
    </row>
    <row r="30" spans="1:8" x14ac:dyDescent="0.25">
      <c r="B30" s="34" t="s">
        <v>198</v>
      </c>
      <c r="C30" s="33"/>
      <c r="D30" s="33"/>
      <c r="G30" s="24"/>
      <c r="H30" s="24"/>
    </row>
    <row r="31" spans="1:8" ht="15.75" customHeight="1" x14ac:dyDescent="0.25">
      <c r="B31" s="29"/>
      <c r="C31" s="29"/>
      <c r="D31" s="29"/>
      <c r="E31" s="26"/>
      <c r="G31" s="26"/>
      <c r="H31" s="26"/>
    </row>
    <row r="32" spans="1:8" ht="15.75" customHeight="1" x14ac:dyDescent="0.25">
      <c r="B32" s="31" t="s">
        <v>38</v>
      </c>
      <c r="C32" s="29"/>
      <c r="D32" s="29"/>
      <c r="G32" s="24"/>
      <c r="H32" s="24"/>
    </row>
    <row r="33" spans="2:8" ht="15.75" customHeight="1" x14ac:dyDescent="0.25">
      <c r="B33" s="29"/>
      <c r="C33" s="26"/>
      <c r="D33" s="26"/>
      <c r="E33" s="26"/>
      <c r="G33" s="26"/>
      <c r="H33" s="26"/>
    </row>
    <row r="34" spans="2:8" ht="3" customHeight="1" x14ac:dyDescent="0.25"/>
    <row r="35" spans="2:8" ht="15.75" customHeight="1" x14ac:dyDescent="0.25">
      <c r="B35" s="95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H1"/>
    <mergeCell ref="C2:F2"/>
    <mergeCell ref="B28:D28"/>
    <mergeCell ref="B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5"/>
  <sheetViews>
    <sheetView topLeftCell="A4" workbookViewId="0">
      <selection activeCell="J11" sqref="J11"/>
    </sheetView>
  </sheetViews>
  <sheetFormatPr defaultColWidth="11.25" defaultRowHeight="15.75" x14ac:dyDescent="0.25"/>
  <cols>
    <col min="1" max="1" width="5" style="30" customWidth="1"/>
    <col min="2" max="2" width="27.875" style="30" customWidth="1"/>
    <col min="3" max="7" width="8.25" style="30" customWidth="1"/>
    <col min="8" max="8" width="14.75" style="30" customWidth="1"/>
    <col min="9" max="27" width="8.25" style="30" customWidth="1"/>
    <col min="28" max="16384" width="11.25" style="30"/>
  </cols>
  <sheetData>
    <row r="1" spans="1:8" ht="20.25" customHeight="1" x14ac:dyDescent="0.25">
      <c r="A1" s="38" t="s">
        <v>143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3" customHeight="1" x14ac:dyDescent="0.25">
      <c r="A3" s="39">
        <v>1</v>
      </c>
      <c r="B3" s="85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16">
        <v>1</v>
      </c>
      <c r="B4" s="49" t="s">
        <v>144</v>
      </c>
      <c r="C4" s="49"/>
      <c r="D4" s="49"/>
      <c r="E4" s="49"/>
      <c r="F4" s="49"/>
      <c r="G4" s="13">
        <f t="shared" ref="G4:G26" si="0">SUM(C4+D4+E4+F4)</f>
        <v>0</v>
      </c>
      <c r="H4" s="14"/>
    </row>
    <row r="5" spans="1:8" ht="15.75" customHeight="1" x14ac:dyDescent="0.25">
      <c r="A5" s="16">
        <v>2</v>
      </c>
      <c r="B5" s="49" t="s">
        <v>145</v>
      </c>
      <c r="C5" s="49"/>
      <c r="D5" s="49"/>
      <c r="E5" s="49"/>
      <c r="F5" s="49"/>
      <c r="G5" s="13">
        <f t="shared" si="0"/>
        <v>0</v>
      </c>
      <c r="H5" s="14"/>
    </row>
    <row r="6" spans="1:8" ht="15.75" customHeight="1" x14ac:dyDescent="0.25">
      <c r="A6" s="16">
        <v>3</v>
      </c>
      <c r="B6" s="49" t="s">
        <v>146</v>
      </c>
      <c r="C6" s="49"/>
      <c r="D6" s="49"/>
      <c r="E6" s="49"/>
      <c r="F6" s="49"/>
      <c r="G6" s="13">
        <f t="shared" si="0"/>
        <v>0</v>
      </c>
      <c r="H6" s="14"/>
    </row>
    <row r="7" spans="1:8" ht="15.75" customHeight="1" x14ac:dyDescent="0.25">
      <c r="A7" s="16">
        <v>4</v>
      </c>
      <c r="B7" s="49" t="s">
        <v>147</v>
      </c>
      <c r="C7" s="52" t="s">
        <v>148</v>
      </c>
      <c r="D7" s="52">
        <v>4.5</v>
      </c>
      <c r="E7" s="52">
        <v>4</v>
      </c>
      <c r="F7" s="92"/>
      <c r="G7" s="13">
        <f t="shared" si="0"/>
        <v>10</v>
      </c>
      <c r="H7" s="14"/>
    </row>
    <row r="8" spans="1:8" ht="15.75" customHeight="1" x14ac:dyDescent="0.25">
      <c r="A8" s="16">
        <v>5</v>
      </c>
      <c r="B8" s="49" t="s">
        <v>149</v>
      </c>
      <c r="C8" s="49"/>
      <c r="D8" s="49"/>
      <c r="E8" s="49"/>
      <c r="F8" s="49"/>
      <c r="G8" s="13">
        <f t="shared" si="0"/>
        <v>0</v>
      </c>
      <c r="H8" s="14"/>
    </row>
    <row r="9" spans="1:8" ht="15.75" customHeight="1" x14ac:dyDescent="0.25">
      <c r="A9" s="16">
        <v>6</v>
      </c>
      <c r="B9" s="49" t="s">
        <v>150</v>
      </c>
      <c r="C9" s="52" t="s">
        <v>60</v>
      </c>
      <c r="D9" s="49"/>
      <c r="E9" s="49"/>
      <c r="F9" s="93">
        <v>1.5</v>
      </c>
      <c r="G9" s="13">
        <f t="shared" si="0"/>
        <v>2</v>
      </c>
      <c r="H9" s="14"/>
    </row>
    <row r="10" spans="1:8" ht="15.75" customHeight="1" x14ac:dyDescent="0.25">
      <c r="A10" s="16">
        <v>7</v>
      </c>
      <c r="B10" s="49" t="s">
        <v>151</v>
      </c>
      <c r="C10" s="52">
        <v>2</v>
      </c>
      <c r="D10" s="52">
        <v>1.5</v>
      </c>
      <c r="E10" s="52">
        <v>4.5</v>
      </c>
      <c r="F10" s="90">
        <v>5.5</v>
      </c>
      <c r="G10" s="13">
        <f t="shared" si="0"/>
        <v>13.5</v>
      </c>
      <c r="H10" s="14"/>
    </row>
    <row r="11" spans="1:8" ht="15.75" customHeight="1" x14ac:dyDescent="0.25">
      <c r="A11" s="16">
        <v>8</v>
      </c>
      <c r="B11" s="49" t="s">
        <v>152</v>
      </c>
      <c r="C11" s="49"/>
      <c r="D11" s="49"/>
      <c r="E11" s="49"/>
      <c r="F11" s="49"/>
      <c r="G11" s="13">
        <f t="shared" si="0"/>
        <v>0</v>
      </c>
      <c r="H11" s="14"/>
    </row>
    <row r="12" spans="1:8" ht="15.75" customHeight="1" x14ac:dyDescent="0.25">
      <c r="A12" s="16">
        <v>9</v>
      </c>
      <c r="B12" s="49" t="s">
        <v>153</v>
      </c>
      <c r="C12" s="49"/>
      <c r="D12" s="49"/>
      <c r="E12" s="52"/>
      <c r="F12" s="49"/>
      <c r="G12" s="13">
        <f t="shared" si="0"/>
        <v>0</v>
      </c>
      <c r="H12" s="14"/>
    </row>
    <row r="13" spans="1:8" ht="15.75" customHeight="1" x14ac:dyDescent="0.25">
      <c r="A13" s="16">
        <v>10</v>
      </c>
      <c r="B13" s="49" t="s">
        <v>154</v>
      </c>
      <c r="C13" s="49"/>
      <c r="D13" s="49"/>
      <c r="E13" s="49"/>
      <c r="F13" s="49"/>
      <c r="G13" s="13">
        <f t="shared" si="0"/>
        <v>0</v>
      </c>
      <c r="H13" s="14"/>
    </row>
    <row r="14" spans="1:8" ht="15.75" customHeight="1" x14ac:dyDescent="0.25">
      <c r="A14" s="16">
        <v>11</v>
      </c>
      <c r="B14" s="49" t="s">
        <v>155</v>
      </c>
      <c r="C14" s="49"/>
      <c r="D14" s="49"/>
      <c r="E14" s="49"/>
      <c r="F14" s="49"/>
      <c r="G14" s="13">
        <f t="shared" si="0"/>
        <v>0</v>
      </c>
      <c r="H14" s="14"/>
    </row>
    <row r="15" spans="1:8" ht="15.75" customHeight="1" x14ac:dyDescent="0.25">
      <c r="A15" s="16">
        <v>12</v>
      </c>
      <c r="B15" s="49" t="s">
        <v>156</v>
      </c>
      <c r="C15" s="52" t="s">
        <v>52</v>
      </c>
      <c r="D15" s="52">
        <v>3.5</v>
      </c>
      <c r="E15" s="52">
        <v>4.5</v>
      </c>
      <c r="F15" s="93">
        <v>14.75</v>
      </c>
      <c r="G15" s="13">
        <f t="shared" si="0"/>
        <v>23.75</v>
      </c>
      <c r="H15" s="14"/>
    </row>
    <row r="16" spans="1:8" ht="15.75" customHeight="1" x14ac:dyDescent="0.25">
      <c r="A16" s="16">
        <v>13</v>
      </c>
      <c r="B16" s="49" t="s">
        <v>157</v>
      </c>
      <c r="C16" s="49"/>
      <c r="D16" s="49"/>
      <c r="E16" s="49"/>
      <c r="F16" s="49"/>
      <c r="G16" s="13">
        <f t="shared" si="0"/>
        <v>0</v>
      </c>
      <c r="H16" s="14"/>
    </row>
    <row r="17" spans="1:8" ht="15.75" customHeight="1" x14ac:dyDescent="0.25">
      <c r="A17" s="16">
        <v>14</v>
      </c>
      <c r="B17" s="49" t="s">
        <v>158</v>
      </c>
      <c r="C17" s="49"/>
      <c r="D17" s="49"/>
      <c r="E17" s="49"/>
      <c r="F17" s="49"/>
      <c r="G17" s="13">
        <f t="shared" si="0"/>
        <v>0</v>
      </c>
      <c r="H17" s="14"/>
    </row>
    <row r="18" spans="1:8" ht="15.75" customHeight="1" x14ac:dyDescent="0.25">
      <c r="A18" s="16">
        <v>15</v>
      </c>
      <c r="B18" s="49" t="s">
        <v>159</v>
      </c>
      <c r="C18" s="49"/>
      <c r="D18" s="49"/>
      <c r="E18" s="49"/>
      <c r="F18" s="49"/>
      <c r="G18" s="13">
        <f t="shared" si="0"/>
        <v>0</v>
      </c>
      <c r="H18" s="14"/>
    </row>
    <row r="19" spans="1:8" ht="15.75" customHeight="1" x14ac:dyDescent="0.25">
      <c r="A19" s="16">
        <v>16</v>
      </c>
      <c r="B19" s="49" t="s">
        <v>160</v>
      </c>
      <c r="C19" s="49"/>
      <c r="D19" s="49"/>
      <c r="E19" s="49"/>
      <c r="F19" s="49"/>
      <c r="G19" s="13">
        <f t="shared" si="0"/>
        <v>0</v>
      </c>
      <c r="H19" s="14"/>
    </row>
    <row r="20" spans="1:8" ht="15.75" customHeight="1" x14ac:dyDescent="0.25">
      <c r="A20" s="16">
        <v>17</v>
      </c>
      <c r="B20" s="49" t="s">
        <v>161</v>
      </c>
      <c r="C20" s="49"/>
      <c r="D20" s="49"/>
      <c r="E20" s="49"/>
      <c r="F20" s="49"/>
      <c r="G20" s="13">
        <f t="shared" si="0"/>
        <v>0</v>
      </c>
      <c r="H20" s="14"/>
    </row>
    <row r="21" spans="1:8" ht="15.75" customHeight="1" x14ac:dyDescent="0.25">
      <c r="A21" s="16">
        <v>18</v>
      </c>
      <c r="B21" s="49" t="s">
        <v>162</v>
      </c>
      <c r="C21" s="49"/>
      <c r="D21" s="49"/>
      <c r="E21" s="49"/>
      <c r="F21" s="49"/>
      <c r="G21" s="13">
        <f t="shared" si="0"/>
        <v>0</v>
      </c>
      <c r="H21" s="14"/>
    </row>
    <row r="22" spans="1:8" ht="15.75" customHeight="1" x14ac:dyDescent="0.25">
      <c r="A22" s="16">
        <v>19</v>
      </c>
      <c r="B22" s="49" t="s">
        <v>163</v>
      </c>
      <c r="C22" s="49"/>
      <c r="D22" s="49"/>
      <c r="E22" s="49"/>
      <c r="F22" s="49"/>
      <c r="G22" s="13">
        <f t="shared" si="0"/>
        <v>0</v>
      </c>
      <c r="H22" s="14"/>
    </row>
    <row r="23" spans="1:8" ht="15.75" customHeight="1" x14ac:dyDescent="0.25">
      <c r="A23" s="16">
        <v>20</v>
      </c>
      <c r="B23" s="49" t="s">
        <v>164</v>
      </c>
      <c r="C23" s="49"/>
      <c r="D23" s="49"/>
      <c r="E23" s="49"/>
      <c r="F23" s="49"/>
      <c r="G23" s="13">
        <f t="shared" si="0"/>
        <v>0</v>
      </c>
      <c r="H23" s="14"/>
    </row>
    <row r="24" spans="1:8" ht="15.75" customHeight="1" x14ac:dyDescent="0.25">
      <c r="A24" s="16">
        <v>21</v>
      </c>
      <c r="B24" s="49" t="s">
        <v>165</v>
      </c>
      <c r="C24" s="49"/>
      <c r="D24" s="49"/>
      <c r="E24" s="49"/>
      <c r="F24" s="92"/>
      <c r="G24" s="13">
        <f t="shared" si="0"/>
        <v>0</v>
      </c>
      <c r="H24" s="14"/>
    </row>
    <row r="25" spans="1:8" ht="15.75" customHeight="1" x14ac:dyDescent="0.25">
      <c r="A25" s="16">
        <v>22</v>
      </c>
      <c r="B25" s="49" t="s">
        <v>166</v>
      </c>
      <c r="C25" s="12"/>
      <c r="D25" s="12"/>
      <c r="E25" s="49"/>
      <c r="F25" s="49"/>
      <c r="G25" s="13">
        <f t="shared" si="0"/>
        <v>0</v>
      </c>
      <c r="H25" s="14"/>
    </row>
    <row r="26" spans="1:8" ht="15.75" customHeight="1" x14ac:dyDescent="0.25">
      <c r="A26" s="94">
        <v>23</v>
      </c>
      <c r="B26" s="49" t="s">
        <v>167</v>
      </c>
      <c r="C26" s="49"/>
      <c r="D26" s="49"/>
      <c r="E26" s="49"/>
      <c r="F26" s="49"/>
      <c r="G26" s="13">
        <f t="shared" si="0"/>
        <v>0</v>
      </c>
      <c r="H26" s="14"/>
    </row>
    <row r="27" spans="1:8" ht="15.75" customHeight="1" x14ac:dyDescent="0.25"/>
    <row r="28" spans="1:8" ht="15.75" customHeight="1" x14ac:dyDescent="0.25">
      <c r="B28" s="34" t="s">
        <v>168</v>
      </c>
      <c r="C28" s="33"/>
      <c r="D28" s="33"/>
      <c r="E28" s="26"/>
      <c r="G28" s="65"/>
      <c r="H28" s="65"/>
    </row>
    <row r="29" spans="1:8" ht="15.75" customHeight="1" x14ac:dyDescent="0.25">
      <c r="B29" s="29"/>
      <c r="C29" s="29"/>
      <c r="D29" s="29"/>
    </row>
    <row r="30" spans="1:8" ht="15.75" customHeight="1" x14ac:dyDescent="0.25">
      <c r="B30" s="34" t="s">
        <v>169</v>
      </c>
      <c r="C30" s="33"/>
      <c r="D30" s="33"/>
      <c r="G30" s="24"/>
      <c r="H30" s="24"/>
    </row>
    <row r="31" spans="1:8" ht="15.75" customHeight="1" x14ac:dyDescent="0.25">
      <c r="B31" s="29"/>
      <c r="C31" s="29"/>
      <c r="D31" s="29"/>
      <c r="E31" s="26"/>
      <c r="G31" s="26"/>
      <c r="H31" s="26"/>
    </row>
    <row r="32" spans="1:8" ht="15.75" customHeight="1" x14ac:dyDescent="0.25">
      <c r="B32" s="31" t="s">
        <v>38</v>
      </c>
      <c r="C32" s="29"/>
      <c r="D32" s="29"/>
      <c r="G32" s="24"/>
      <c r="H32" s="24"/>
    </row>
    <row r="33" spans="2:8" ht="15.75" customHeight="1" x14ac:dyDescent="0.25">
      <c r="B33" s="29"/>
      <c r="C33" s="26"/>
      <c r="D33" s="26"/>
      <c r="E33" s="26"/>
      <c r="H33" s="26"/>
    </row>
    <row r="34" spans="2:8" ht="15.75" customHeight="1" x14ac:dyDescent="0.25">
      <c r="B34" s="95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4">
    <mergeCell ref="A1:H1"/>
    <mergeCell ref="C2:F2"/>
    <mergeCell ref="B28:D28"/>
    <mergeCell ref="B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opLeftCell="A13" workbookViewId="0">
      <selection activeCell="J11" sqref="J11"/>
    </sheetView>
  </sheetViews>
  <sheetFormatPr defaultColWidth="11.25" defaultRowHeight="15.75" x14ac:dyDescent="0.25"/>
  <cols>
    <col min="1" max="1" width="4.375" style="30" customWidth="1"/>
    <col min="2" max="2" width="26.375" style="30" customWidth="1"/>
    <col min="3" max="7" width="8.25" style="30" customWidth="1"/>
    <col min="8" max="8" width="15.25" style="30" customWidth="1"/>
    <col min="9" max="27" width="8.25" style="30" customWidth="1"/>
    <col min="28" max="16384" width="11.25" style="30"/>
  </cols>
  <sheetData>
    <row r="1" spans="1:8" ht="20.25" customHeight="1" x14ac:dyDescent="0.25">
      <c r="A1" s="89" t="s">
        <v>116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3" customHeight="1" x14ac:dyDescent="0.25">
      <c r="A3" s="39">
        <v>1</v>
      </c>
      <c r="B3" s="85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16">
        <v>1</v>
      </c>
      <c r="B4" s="49" t="s">
        <v>117</v>
      </c>
      <c r="C4" s="52">
        <v>3</v>
      </c>
      <c r="D4" s="90">
        <v>3.5</v>
      </c>
      <c r="E4" s="90">
        <v>2.5</v>
      </c>
      <c r="F4" s="90">
        <v>2</v>
      </c>
      <c r="G4" s="13">
        <f t="shared" ref="G4:G27" si="0">SUM(C4+D4+E4+F4)</f>
        <v>11</v>
      </c>
      <c r="H4" s="14"/>
    </row>
    <row r="5" spans="1:8" ht="15.75" customHeight="1" x14ac:dyDescent="0.25">
      <c r="A5" s="16">
        <v>2</v>
      </c>
      <c r="B5" s="88" t="s">
        <v>118</v>
      </c>
      <c r="C5" s="49"/>
      <c r="D5" s="49"/>
      <c r="E5" s="49"/>
      <c r="F5" s="49"/>
      <c r="G5" s="13">
        <f t="shared" si="0"/>
        <v>0</v>
      </c>
      <c r="H5" s="14"/>
    </row>
    <row r="6" spans="1:8" ht="15.75" customHeight="1" x14ac:dyDescent="0.25">
      <c r="A6" s="16">
        <v>3</v>
      </c>
      <c r="B6" s="88" t="s">
        <v>119</v>
      </c>
      <c r="C6" s="49"/>
      <c r="D6" s="49"/>
      <c r="E6" s="49"/>
      <c r="F6" s="49"/>
      <c r="G6" s="13">
        <f t="shared" si="0"/>
        <v>0</v>
      </c>
      <c r="H6" s="14"/>
    </row>
    <row r="7" spans="1:8" ht="15.75" customHeight="1" x14ac:dyDescent="0.25">
      <c r="A7" s="16">
        <v>4</v>
      </c>
      <c r="B7" s="88" t="s">
        <v>120</v>
      </c>
      <c r="C7" s="49"/>
      <c r="D7" s="49"/>
      <c r="E7" s="49"/>
      <c r="F7" s="49"/>
      <c r="G7" s="13">
        <f t="shared" si="0"/>
        <v>0</v>
      </c>
      <c r="H7" s="14"/>
    </row>
    <row r="8" spans="1:8" ht="15.75" customHeight="1" x14ac:dyDescent="0.25">
      <c r="A8" s="16">
        <v>5</v>
      </c>
      <c r="B8" s="88" t="s">
        <v>121</v>
      </c>
      <c r="C8" s="49"/>
      <c r="D8" s="49"/>
      <c r="E8" s="49"/>
      <c r="F8" s="49"/>
      <c r="G8" s="13">
        <f t="shared" si="0"/>
        <v>0</v>
      </c>
      <c r="H8" s="14"/>
    </row>
    <row r="9" spans="1:8" ht="15.75" customHeight="1" x14ac:dyDescent="0.25">
      <c r="A9" s="16">
        <v>6</v>
      </c>
      <c r="B9" s="49" t="s">
        <v>122</v>
      </c>
      <c r="C9" s="49"/>
      <c r="D9" s="49"/>
      <c r="E9" s="49"/>
      <c r="F9" s="49"/>
      <c r="G9" s="13">
        <f t="shared" si="0"/>
        <v>0</v>
      </c>
      <c r="H9" s="14"/>
    </row>
    <row r="10" spans="1:8" ht="15.75" customHeight="1" x14ac:dyDescent="0.25">
      <c r="A10" s="16">
        <v>7</v>
      </c>
      <c r="B10" s="76" t="s">
        <v>123</v>
      </c>
      <c r="C10" s="52">
        <v>0.5</v>
      </c>
      <c r="D10" s="49"/>
      <c r="E10" s="90">
        <v>1</v>
      </c>
      <c r="F10" s="49"/>
      <c r="G10" s="13">
        <f t="shared" si="0"/>
        <v>1.5</v>
      </c>
      <c r="H10" s="14"/>
    </row>
    <row r="11" spans="1:8" ht="15.75" customHeight="1" x14ac:dyDescent="0.25">
      <c r="A11" s="16">
        <v>8</v>
      </c>
      <c r="B11" s="88" t="s">
        <v>124</v>
      </c>
      <c r="C11" s="52">
        <v>0.5</v>
      </c>
      <c r="D11" s="90">
        <v>2</v>
      </c>
      <c r="E11" s="90">
        <v>1.5</v>
      </c>
      <c r="F11" s="49"/>
      <c r="G11" s="13">
        <f t="shared" si="0"/>
        <v>4</v>
      </c>
      <c r="H11" s="14"/>
    </row>
    <row r="12" spans="1:8" ht="15.75" customHeight="1" x14ac:dyDescent="0.25">
      <c r="A12" s="16">
        <v>9</v>
      </c>
      <c r="B12" s="88" t="s">
        <v>125</v>
      </c>
      <c r="C12" s="49"/>
      <c r="D12" s="49"/>
      <c r="E12" s="49"/>
      <c r="F12" s="49"/>
      <c r="G12" s="13">
        <f t="shared" si="0"/>
        <v>0</v>
      </c>
      <c r="H12" s="14"/>
    </row>
    <row r="13" spans="1:8" ht="15.75" customHeight="1" x14ac:dyDescent="0.25">
      <c r="A13" s="16">
        <v>10</v>
      </c>
      <c r="B13" s="76" t="s">
        <v>126</v>
      </c>
      <c r="C13" s="49"/>
      <c r="D13" s="49"/>
      <c r="E13" s="49"/>
      <c r="F13" s="49"/>
      <c r="G13" s="13">
        <f t="shared" si="0"/>
        <v>0</v>
      </c>
      <c r="H13" s="14"/>
    </row>
    <row r="14" spans="1:8" ht="15.75" customHeight="1" x14ac:dyDescent="0.25">
      <c r="A14" s="16">
        <v>11</v>
      </c>
      <c r="B14" s="88" t="s">
        <v>127</v>
      </c>
      <c r="C14" s="49"/>
      <c r="D14" s="49"/>
      <c r="E14" s="49"/>
      <c r="F14" s="49"/>
      <c r="G14" s="13">
        <f t="shared" si="0"/>
        <v>0</v>
      </c>
      <c r="H14" s="14"/>
    </row>
    <row r="15" spans="1:8" ht="15.75" customHeight="1" x14ac:dyDescent="0.25">
      <c r="A15" s="16">
        <v>12</v>
      </c>
      <c r="B15" s="88" t="s">
        <v>128</v>
      </c>
      <c r="C15" s="52">
        <v>1.5</v>
      </c>
      <c r="D15" s="90">
        <v>7.2</v>
      </c>
      <c r="E15" s="90">
        <v>0.5</v>
      </c>
      <c r="F15" s="90">
        <v>4.5</v>
      </c>
      <c r="G15" s="13">
        <f t="shared" si="0"/>
        <v>13.7</v>
      </c>
      <c r="H15" s="14"/>
    </row>
    <row r="16" spans="1:8" ht="15.75" customHeight="1" x14ac:dyDescent="0.25">
      <c r="A16" s="16">
        <v>13</v>
      </c>
      <c r="B16" s="88" t="s">
        <v>129</v>
      </c>
      <c r="C16" s="49"/>
      <c r="D16" s="49"/>
      <c r="E16" s="49"/>
      <c r="F16" s="49"/>
      <c r="G16" s="13">
        <f t="shared" si="0"/>
        <v>0</v>
      </c>
      <c r="H16" s="14"/>
    </row>
    <row r="17" spans="1:8" ht="15.75" customHeight="1" x14ac:dyDescent="0.25">
      <c r="A17" s="16">
        <v>14</v>
      </c>
      <c r="B17" s="88" t="s">
        <v>130</v>
      </c>
      <c r="C17" s="49"/>
      <c r="D17" s="49"/>
      <c r="E17" s="49"/>
      <c r="F17" s="49"/>
      <c r="G17" s="13">
        <f t="shared" si="0"/>
        <v>0</v>
      </c>
      <c r="H17" s="14"/>
    </row>
    <row r="18" spans="1:8" ht="15.75" customHeight="1" x14ac:dyDescent="0.25">
      <c r="A18" s="16">
        <v>15</v>
      </c>
      <c r="B18" s="88" t="s">
        <v>131</v>
      </c>
      <c r="C18" s="49"/>
      <c r="D18" s="49"/>
      <c r="E18" s="49"/>
      <c r="F18" s="49"/>
      <c r="G18" s="13">
        <f t="shared" si="0"/>
        <v>0</v>
      </c>
      <c r="H18" s="14"/>
    </row>
    <row r="19" spans="1:8" ht="15.75" customHeight="1" x14ac:dyDescent="0.25">
      <c r="A19" s="16">
        <v>16</v>
      </c>
      <c r="B19" s="88" t="s">
        <v>132</v>
      </c>
      <c r="C19" s="49"/>
      <c r="D19" s="49"/>
      <c r="E19" s="49"/>
      <c r="F19" s="49"/>
      <c r="G19" s="13">
        <f t="shared" si="0"/>
        <v>0</v>
      </c>
      <c r="H19" s="14"/>
    </row>
    <row r="20" spans="1:8" ht="15.75" customHeight="1" x14ac:dyDescent="0.25">
      <c r="A20" s="16">
        <v>17</v>
      </c>
      <c r="B20" s="88" t="s">
        <v>133</v>
      </c>
      <c r="C20" s="49"/>
      <c r="D20" s="49"/>
      <c r="E20" s="49"/>
      <c r="F20" s="49"/>
      <c r="G20" s="13">
        <f t="shared" si="0"/>
        <v>0</v>
      </c>
      <c r="H20" s="14"/>
    </row>
    <row r="21" spans="1:8" ht="15.75" customHeight="1" x14ac:dyDescent="0.25">
      <c r="A21" s="16">
        <v>18</v>
      </c>
      <c r="B21" s="88" t="s">
        <v>134</v>
      </c>
      <c r="C21" s="49"/>
      <c r="D21" s="49"/>
      <c r="E21" s="49"/>
      <c r="F21" s="49"/>
      <c r="G21" s="13">
        <f t="shared" si="0"/>
        <v>0</v>
      </c>
      <c r="H21" s="14"/>
    </row>
    <row r="22" spans="1:8" ht="15.75" customHeight="1" x14ac:dyDescent="0.25">
      <c r="A22" s="16">
        <v>19</v>
      </c>
      <c r="B22" s="88" t="s">
        <v>135</v>
      </c>
      <c r="C22" s="49"/>
      <c r="D22" s="49"/>
      <c r="E22" s="49"/>
      <c r="F22" s="49"/>
      <c r="G22" s="13">
        <f t="shared" si="0"/>
        <v>0</v>
      </c>
      <c r="H22" s="14"/>
    </row>
    <row r="23" spans="1:8" ht="15.75" customHeight="1" x14ac:dyDescent="0.25">
      <c r="A23" s="16">
        <v>20</v>
      </c>
      <c r="B23" s="49" t="s">
        <v>136</v>
      </c>
      <c r="C23" s="52">
        <v>2</v>
      </c>
      <c r="D23" s="90">
        <v>3.5</v>
      </c>
      <c r="E23" s="90">
        <v>4</v>
      </c>
      <c r="F23" s="90">
        <v>4</v>
      </c>
      <c r="G23" s="13">
        <f t="shared" si="0"/>
        <v>13.5</v>
      </c>
      <c r="H23" s="14"/>
    </row>
    <row r="24" spans="1:8" ht="15.75" customHeight="1" x14ac:dyDescent="0.25">
      <c r="A24" s="16">
        <v>21</v>
      </c>
      <c r="B24" s="49" t="s">
        <v>137</v>
      </c>
      <c r="C24" s="49"/>
      <c r="D24" s="49"/>
      <c r="E24" s="49"/>
      <c r="F24" s="49"/>
      <c r="G24" s="13">
        <f t="shared" si="0"/>
        <v>0</v>
      </c>
      <c r="H24" s="14"/>
    </row>
    <row r="25" spans="1:8" ht="15.75" customHeight="1" x14ac:dyDescent="0.25">
      <c r="A25" s="16">
        <v>22</v>
      </c>
      <c r="B25" s="49" t="s">
        <v>138</v>
      </c>
      <c r="C25" s="49"/>
      <c r="D25" s="49"/>
      <c r="E25" s="49"/>
      <c r="F25" s="49"/>
      <c r="G25" s="13">
        <f t="shared" si="0"/>
        <v>0</v>
      </c>
      <c r="H25" s="14"/>
    </row>
    <row r="26" spans="1:8" ht="15.75" customHeight="1" x14ac:dyDescent="0.25">
      <c r="A26" s="16">
        <v>23</v>
      </c>
      <c r="B26" s="49" t="s">
        <v>139</v>
      </c>
      <c r="C26" s="49"/>
      <c r="D26" s="49"/>
      <c r="E26" s="49"/>
      <c r="F26" s="49"/>
      <c r="G26" s="13">
        <f t="shared" si="0"/>
        <v>0</v>
      </c>
      <c r="H26" s="91"/>
    </row>
    <row r="27" spans="1:8" ht="15.75" customHeight="1" x14ac:dyDescent="0.25">
      <c r="A27" s="16">
        <v>24</v>
      </c>
      <c r="B27" s="49" t="s">
        <v>140</v>
      </c>
      <c r="C27" s="14"/>
      <c r="D27" s="49"/>
      <c r="E27" s="49"/>
      <c r="F27" s="49"/>
      <c r="G27" s="13">
        <f t="shared" si="0"/>
        <v>0</v>
      </c>
      <c r="H27" s="91"/>
    </row>
    <row r="28" spans="1:8" ht="15.75" customHeight="1" x14ac:dyDescent="0.25"/>
    <row r="29" spans="1:8" ht="15.75" customHeight="1" x14ac:dyDescent="0.25">
      <c r="B29" s="34" t="s">
        <v>141</v>
      </c>
      <c r="C29" s="33"/>
      <c r="D29" s="33"/>
      <c r="E29" s="29"/>
      <c r="G29" s="24"/>
      <c r="H29" s="24"/>
    </row>
    <row r="30" spans="1:8" ht="15.75" customHeight="1" x14ac:dyDescent="0.25">
      <c r="B30" s="29"/>
      <c r="C30" s="29"/>
      <c r="D30" s="29"/>
      <c r="E30" s="29"/>
      <c r="G30" s="26"/>
      <c r="H30" s="26"/>
    </row>
    <row r="31" spans="1:8" ht="15.75" customHeight="1" x14ac:dyDescent="0.25">
      <c r="B31" s="34" t="s">
        <v>142</v>
      </c>
      <c r="C31" s="33"/>
      <c r="D31" s="33"/>
      <c r="E31" s="29"/>
      <c r="G31" s="24"/>
      <c r="H31" s="24"/>
    </row>
    <row r="32" spans="1:8" ht="15.75" customHeight="1" x14ac:dyDescent="0.25">
      <c r="B32" s="29"/>
      <c r="C32" s="29"/>
      <c r="D32" s="29"/>
      <c r="E32" s="29"/>
      <c r="H32" s="26"/>
    </row>
    <row r="33" spans="2:8" ht="15.75" customHeight="1" x14ac:dyDescent="0.25">
      <c r="B33" s="31" t="s">
        <v>38</v>
      </c>
      <c r="C33" s="29"/>
      <c r="D33" s="29"/>
      <c r="E33" s="29"/>
      <c r="G33" s="24"/>
      <c r="H33" s="24"/>
    </row>
    <row r="34" spans="2:8" ht="15.75" customHeight="1" x14ac:dyDescent="0.25">
      <c r="B34" s="29"/>
      <c r="C34" s="29"/>
      <c r="D34" s="29"/>
      <c r="E34" s="29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4">
    <mergeCell ref="A1:H1"/>
    <mergeCell ref="C2:F2"/>
    <mergeCell ref="B29:D29"/>
    <mergeCell ref="B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13" workbookViewId="0">
      <selection activeCell="L9" sqref="L9"/>
    </sheetView>
  </sheetViews>
  <sheetFormatPr defaultColWidth="11.25" defaultRowHeight="15.75" x14ac:dyDescent="0.25"/>
  <cols>
    <col min="1" max="1" width="4.625" style="30" customWidth="1"/>
    <col min="2" max="2" width="25.625" style="30" customWidth="1"/>
    <col min="3" max="7" width="8.25" style="30" customWidth="1"/>
    <col min="8" max="8" width="14.875" style="30" customWidth="1"/>
    <col min="9" max="27" width="8.25" style="30" customWidth="1"/>
    <col min="28" max="16384" width="11.25" style="30"/>
  </cols>
  <sheetData>
    <row r="1" spans="1:8" ht="20.25" customHeight="1" x14ac:dyDescent="0.25">
      <c r="A1" s="38" t="s">
        <v>96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2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8.25" customHeight="1" x14ac:dyDescent="0.25">
      <c r="A3" s="39">
        <v>1</v>
      </c>
      <c r="B3" s="85">
        <v>2</v>
      </c>
      <c r="C3" s="41" t="s">
        <v>6</v>
      </c>
      <c r="D3" s="42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47">
        <v>1</v>
      </c>
      <c r="B4" s="88" t="s">
        <v>97</v>
      </c>
      <c r="C4" s="88"/>
      <c r="D4" s="52">
        <v>5</v>
      </c>
      <c r="E4" s="52">
        <v>1</v>
      </c>
      <c r="F4" s="52">
        <v>6</v>
      </c>
      <c r="G4" s="13">
        <f t="shared" ref="G4:G20" si="0">SUM(C4+D4+E4+ F4)</f>
        <v>12</v>
      </c>
      <c r="H4" s="14"/>
    </row>
    <row r="5" spans="1:8" ht="15.75" customHeight="1" x14ac:dyDescent="0.25">
      <c r="A5" s="47">
        <v>2</v>
      </c>
      <c r="B5" s="88" t="s">
        <v>98</v>
      </c>
      <c r="C5" s="52">
        <v>0.5</v>
      </c>
      <c r="D5" s="52">
        <v>1.5</v>
      </c>
      <c r="E5" s="52">
        <v>4.5</v>
      </c>
      <c r="F5" s="52">
        <v>2.5</v>
      </c>
      <c r="G5" s="13">
        <f t="shared" si="0"/>
        <v>9</v>
      </c>
      <c r="H5" s="14"/>
    </row>
    <row r="6" spans="1:8" ht="15.75" customHeight="1" x14ac:dyDescent="0.25">
      <c r="A6" s="47">
        <v>3</v>
      </c>
      <c r="B6" s="88" t="s">
        <v>99</v>
      </c>
      <c r="C6" s="88"/>
      <c r="D6" s="88"/>
      <c r="E6" s="88"/>
      <c r="F6" s="88"/>
      <c r="G6" s="13">
        <f t="shared" si="0"/>
        <v>0</v>
      </c>
      <c r="H6" s="14"/>
    </row>
    <row r="7" spans="1:8" ht="15.75" customHeight="1" x14ac:dyDescent="0.25">
      <c r="A7" s="47">
        <v>4</v>
      </c>
      <c r="B7" s="88" t="s">
        <v>100</v>
      </c>
      <c r="C7" s="88"/>
      <c r="D7" s="88"/>
      <c r="E7" s="88"/>
      <c r="F7" s="88"/>
      <c r="G7" s="13">
        <f t="shared" si="0"/>
        <v>0</v>
      </c>
      <c r="H7" s="14"/>
    </row>
    <row r="8" spans="1:8" ht="15.75" customHeight="1" x14ac:dyDescent="0.25">
      <c r="A8" s="47">
        <v>5</v>
      </c>
      <c r="B8" s="88" t="s">
        <v>101</v>
      </c>
      <c r="C8" s="88"/>
      <c r="D8" s="88"/>
      <c r="E8" s="88"/>
      <c r="F8" s="88"/>
      <c r="G8" s="13">
        <f t="shared" si="0"/>
        <v>0</v>
      </c>
      <c r="H8" s="14"/>
    </row>
    <row r="9" spans="1:8" ht="15.75" customHeight="1" x14ac:dyDescent="0.25">
      <c r="A9" s="47">
        <v>6</v>
      </c>
      <c r="B9" s="88" t="s">
        <v>102</v>
      </c>
      <c r="C9" s="88"/>
      <c r="D9" s="52">
        <v>3.2</v>
      </c>
      <c r="E9" s="88"/>
      <c r="F9" s="52">
        <v>7.5</v>
      </c>
      <c r="G9" s="13">
        <f t="shared" si="0"/>
        <v>10.7</v>
      </c>
      <c r="H9" s="14"/>
    </row>
    <row r="10" spans="1:8" ht="15.75" customHeight="1" x14ac:dyDescent="0.25">
      <c r="A10" s="47">
        <v>7</v>
      </c>
      <c r="B10" s="88" t="s">
        <v>103</v>
      </c>
      <c r="C10" s="88"/>
      <c r="D10" s="88"/>
      <c r="E10" s="88"/>
      <c r="F10" s="88"/>
      <c r="G10" s="13">
        <f t="shared" si="0"/>
        <v>0</v>
      </c>
      <c r="H10" s="14"/>
    </row>
    <row r="11" spans="1:8" ht="15.75" customHeight="1" x14ac:dyDescent="0.25">
      <c r="A11" s="47">
        <v>8</v>
      </c>
      <c r="B11" s="88" t="s">
        <v>104</v>
      </c>
      <c r="C11" s="52">
        <v>0.5</v>
      </c>
      <c r="D11" s="52">
        <v>2.5</v>
      </c>
      <c r="E11" s="52">
        <v>4.5</v>
      </c>
      <c r="F11" s="52">
        <v>5.5</v>
      </c>
      <c r="G11" s="13">
        <f t="shared" si="0"/>
        <v>13</v>
      </c>
      <c r="H11" s="14"/>
    </row>
    <row r="12" spans="1:8" ht="15.75" customHeight="1" x14ac:dyDescent="0.25">
      <c r="A12" s="47">
        <v>9</v>
      </c>
      <c r="B12" s="88" t="s">
        <v>105</v>
      </c>
      <c r="C12" s="88"/>
      <c r="D12" s="88"/>
      <c r="E12" s="88"/>
      <c r="F12" s="88"/>
      <c r="G12" s="13">
        <f t="shared" si="0"/>
        <v>0</v>
      </c>
      <c r="H12" s="14"/>
    </row>
    <row r="13" spans="1:8" ht="15.75" customHeight="1" x14ac:dyDescent="0.25">
      <c r="A13" s="47">
        <v>10</v>
      </c>
      <c r="B13" s="88" t="s">
        <v>106</v>
      </c>
      <c r="C13" s="52">
        <v>0.5</v>
      </c>
      <c r="D13" s="52">
        <v>2.5</v>
      </c>
      <c r="E13" s="88"/>
      <c r="F13" s="52">
        <v>10</v>
      </c>
      <c r="G13" s="13">
        <f t="shared" si="0"/>
        <v>13</v>
      </c>
      <c r="H13" s="14"/>
    </row>
    <row r="14" spans="1:8" ht="15.75" customHeight="1" x14ac:dyDescent="0.25">
      <c r="A14" s="47">
        <v>11</v>
      </c>
      <c r="B14" s="88" t="s">
        <v>107</v>
      </c>
      <c r="C14" s="52">
        <v>0.5</v>
      </c>
      <c r="D14" s="88"/>
      <c r="E14" s="52">
        <v>1.5</v>
      </c>
      <c r="F14" s="52">
        <v>8.5</v>
      </c>
      <c r="G14" s="13">
        <f t="shared" si="0"/>
        <v>10.5</v>
      </c>
      <c r="H14" s="14"/>
    </row>
    <row r="15" spans="1:8" ht="15.75" customHeight="1" x14ac:dyDescent="0.25">
      <c r="A15" s="47">
        <v>12</v>
      </c>
      <c r="B15" s="88" t="s">
        <v>108</v>
      </c>
      <c r="C15" s="88"/>
      <c r="D15" s="88"/>
      <c r="E15" s="49"/>
      <c r="F15" s="52">
        <v>8</v>
      </c>
      <c r="G15" s="13">
        <f t="shared" si="0"/>
        <v>8</v>
      </c>
      <c r="H15" s="14"/>
    </row>
    <row r="16" spans="1:8" ht="15.75" customHeight="1" x14ac:dyDescent="0.25">
      <c r="A16" s="47">
        <v>13</v>
      </c>
      <c r="B16" s="88" t="s">
        <v>109</v>
      </c>
      <c r="C16" s="88"/>
      <c r="D16" s="88"/>
      <c r="E16" s="52"/>
      <c r="F16" s="52">
        <v>3</v>
      </c>
      <c r="G16" s="13">
        <f t="shared" si="0"/>
        <v>3</v>
      </c>
      <c r="H16" s="14"/>
    </row>
    <row r="17" spans="1:8" ht="15.75" customHeight="1" x14ac:dyDescent="0.25">
      <c r="A17" s="47">
        <v>14</v>
      </c>
      <c r="B17" s="88" t="s">
        <v>110</v>
      </c>
      <c r="C17" s="88"/>
      <c r="D17" s="88"/>
      <c r="E17" s="49"/>
      <c r="F17" s="88"/>
      <c r="G17" s="13">
        <f t="shared" si="0"/>
        <v>0</v>
      </c>
      <c r="H17" s="14"/>
    </row>
    <row r="18" spans="1:8" ht="15.75" customHeight="1" x14ac:dyDescent="0.25">
      <c r="A18" s="47">
        <v>15</v>
      </c>
      <c r="B18" s="88" t="s">
        <v>111</v>
      </c>
      <c r="C18" s="88"/>
      <c r="D18" s="88"/>
      <c r="E18" s="49"/>
      <c r="F18" s="88"/>
      <c r="G18" s="13">
        <f t="shared" si="0"/>
        <v>0</v>
      </c>
      <c r="H18" s="14"/>
    </row>
    <row r="19" spans="1:8" ht="15.75" customHeight="1" x14ac:dyDescent="0.25">
      <c r="A19" s="47">
        <v>16</v>
      </c>
      <c r="B19" s="88" t="s">
        <v>112</v>
      </c>
      <c r="C19" s="88"/>
      <c r="D19" s="88"/>
      <c r="E19" s="49"/>
      <c r="F19" s="88"/>
      <c r="G19" s="13">
        <f t="shared" si="0"/>
        <v>0</v>
      </c>
      <c r="H19" s="14"/>
    </row>
    <row r="20" spans="1:8" ht="15.75" customHeight="1" x14ac:dyDescent="0.25">
      <c r="A20" s="47">
        <v>17</v>
      </c>
      <c r="B20" s="88" t="s">
        <v>113</v>
      </c>
      <c r="C20" s="78"/>
      <c r="D20" s="78"/>
      <c r="E20" s="49"/>
      <c r="F20" s="88"/>
      <c r="G20" s="13">
        <f t="shared" si="0"/>
        <v>0</v>
      </c>
      <c r="H20" s="14"/>
    </row>
    <row r="21" spans="1:8" ht="15.75" customHeight="1" x14ac:dyDescent="0.3">
      <c r="A21" s="59"/>
      <c r="B21" s="86"/>
      <c r="C21" s="87"/>
      <c r="D21" s="87"/>
      <c r="E21" s="59"/>
      <c r="F21" s="59"/>
      <c r="G21" s="62"/>
      <c r="H21" s="63"/>
    </row>
    <row r="22" spans="1:8" ht="15.75" customHeight="1" x14ac:dyDescent="0.25">
      <c r="A22" s="64"/>
      <c r="B22" s="34" t="s">
        <v>114</v>
      </c>
      <c r="C22" s="33"/>
      <c r="D22" s="33"/>
      <c r="E22" s="26"/>
      <c r="G22" s="65"/>
      <c r="H22" s="65"/>
    </row>
    <row r="23" spans="1:8" ht="15.75" customHeight="1" x14ac:dyDescent="0.25">
      <c r="A23" s="64"/>
      <c r="B23" s="29"/>
      <c r="C23" s="29"/>
      <c r="D23" s="29"/>
    </row>
    <row r="24" spans="1:8" ht="15.75" customHeight="1" x14ac:dyDescent="0.25">
      <c r="A24" s="64"/>
      <c r="B24" s="34" t="s">
        <v>115</v>
      </c>
      <c r="C24" s="33"/>
      <c r="D24" s="33"/>
      <c r="E24" s="26"/>
      <c r="G24" s="65"/>
      <c r="H24" s="65"/>
    </row>
    <row r="25" spans="1:8" ht="15.75" customHeight="1" x14ac:dyDescent="0.25">
      <c r="A25" s="64"/>
      <c r="B25" s="29"/>
      <c r="C25" s="29"/>
      <c r="D25" s="29"/>
    </row>
    <row r="26" spans="1:8" ht="15.75" customHeight="1" x14ac:dyDescent="0.25">
      <c r="A26" s="64"/>
      <c r="B26" s="31" t="s">
        <v>38</v>
      </c>
      <c r="C26" s="29"/>
      <c r="D26" s="29"/>
      <c r="E26" s="29"/>
      <c r="G26" s="65"/>
      <c r="H26" s="65"/>
    </row>
    <row r="27" spans="1:8" ht="15.75" customHeight="1" x14ac:dyDescent="0.25">
      <c r="A27" s="64"/>
      <c r="B27" s="29"/>
      <c r="C27" s="66"/>
      <c r="D27" s="66"/>
      <c r="E27" s="29"/>
      <c r="F27" s="64"/>
      <c r="G27" s="67"/>
      <c r="H27" s="68"/>
    </row>
    <row r="28" spans="1:8" ht="15.75" customHeight="1" x14ac:dyDescent="0.25">
      <c r="A28" s="64"/>
      <c r="B28" s="74"/>
      <c r="C28" s="73"/>
      <c r="D28" s="73"/>
      <c r="E28" s="64"/>
      <c r="F28" s="64"/>
      <c r="G28" s="67"/>
      <c r="H28" s="68"/>
    </row>
    <row r="29" spans="1:8" ht="15.75" customHeight="1" x14ac:dyDescent="0.25"/>
    <row r="30" spans="1:8" ht="15.75" customHeight="1" x14ac:dyDescent="0.25">
      <c r="B30" s="26"/>
      <c r="C30" s="26"/>
      <c r="D30" s="26"/>
      <c r="E30" s="26"/>
      <c r="G30" s="26"/>
      <c r="H30" s="26"/>
    </row>
    <row r="31" spans="1:8" ht="15.75" customHeight="1" x14ac:dyDescent="0.25"/>
    <row r="32" spans="1:8" ht="15.75" customHeight="1" x14ac:dyDescent="0.25">
      <c r="B32" s="26"/>
      <c r="C32" s="26"/>
      <c r="D32" s="26"/>
      <c r="E32" s="26"/>
      <c r="G32" s="26"/>
      <c r="H32" s="26"/>
    </row>
    <row r="33" spans="2:8" ht="15.75" customHeight="1" x14ac:dyDescent="0.25"/>
    <row r="34" spans="2:8" ht="15.75" customHeight="1" x14ac:dyDescent="0.25">
      <c r="B34" s="26"/>
      <c r="C34" s="26"/>
      <c r="D34" s="26"/>
      <c r="E34" s="26"/>
      <c r="G34" s="26"/>
      <c r="H34" s="26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A1:H1"/>
    <mergeCell ref="C2:F2"/>
    <mergeCell ref="B22:D22"/>
    <mergeCell ref="B24:D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7" workbookViewId="0">
      <selection activeCell="J8" sqref="J8"/>
    </sheetView>
  </sheetViews>
  <sheetFormatPr defaultColWidth="11.25" defaultRowHeight="15.75" x14ac:dyDescent="0.25"/>
  <cols>
    <col min="1" max="1" width="4.75" style="30" customWidth="1"/>
    <col min="2" max="2" width="26.125" style="30" customWidth="1"/>
    <col min="3" max="7" width="8.25" style="30" customWidth="1"/>
    <col min="8" max="8" width="15.25" style="30" customWidth="1"/>
    <col min="9" max="27" width="8.25" style="30" customWidth="1"/>
    <col min="28" max="16384" width="11.25" style="30"/>
  </cols>
  <sheetData>
    <row r="1" spans="1:8" ht="21" customHeight="1" x14ac:dyDescent="0.25">
      <c r="A1" s="38" t="s">
        <v>74</v>
      </c>
      <c r="B1" s="33"/>
      <c r="C1" s="33"/>
      <c r="D1" s="33"/>
      <c r="E1" s="33"/>
      <c r="F1" s="33"/>
      <c r="G1" s="33"/>
      <c r="H1" s="33"/>
    </row>
    <row r="2" spans="1:8" ht="15.75" customHeight="1" x14ac:dyDescent="0.25">
      <c r="A2" s="39" t="s">
        <v>1</v>
      </c>
      <c r="B2" s="39" t="s">
        <v>40</v>
      </c>
      <c r="C2" s="40" t="s">
        <v>3</v>
      </c>
      <c r="D2" s="36"/>
      <c r="E2" s="36"/>
      <c r="F2" s="37"/>
      <c r="G2" s="39" t="s">
        <v>4</v>
      </c>
      <c r="H2" s="39" t="s">
        <v>5</v>
      </c>
    </row>
    <row r="3" spans="1:8" ht="69.75" customHeight="1" x14ac:dyDescent="0.25">
      <c r="A3" s="39">
        <v>1</v>
      </c>
      <c r="B3" s="85">
        <v>2</v>
      </c>
      <c r="C3" s="41" t="s">
        <v>6</v>
      </c>
      <c r="D3" s="75" t="s">
        <v>7</v>
      </c>
      <c r="E3" s="43" t="s">
        <v>8</v>
      </c>
      <c r="F3" s="44" t="s">
        <v>9</v>
      </c>
      <c r="G3" s="45" t="s">
        <v>10</v>
      </c>
      <c r="H3" s="46"/>
    </row>
    <row r="4" spans="1:8" ht="15.75" customHeight="1" x14ac:dyDescent="0.25">
      <c r="A4" s="16">
        <v>1</v>
      </c>
      <c r="B4" s="49" t="s">
        <v>75</v>
      </c>
      <c r="C4" s="12"/>
      <c r="D4" s="12"/>
      <c r="E4" s="52"/>
      <c r="F4" s="49"/>
      <c r="G4" s="13">
        <f t="shared" ref="G4:G22" si="0">SUM(D4+E4+F4)</f>
        <v>0</v>
      </c>
      <c r="H4" s="14"/>
    </row>
    <row r="5" spans="1:8" ht="15.75" customHeight="1" x14ac:dyDescent="0.25">
      <c r="A5" s="16">
        <v>2</v>
      </c>
      <c r="B5" s="49" t="s">
        <v>76</v>
      </c>
      <c r="C5" s="12"/>
      <c r="D5" s="15">
        <v>0.5</v>
      </c>
      <c r="E5" s="52"/>
      <c r="F5" s="49"/>
      <c r="G5" s="13">
        <f t="shared" si="0"/>
        <v>0.5</v>
      </c>
      <c r="H5" s="14"/>
    </row>
    <row r="6" spans="1:8" ht="15.75" customHeight="1" x14ac:dyDescent="0.25">
      <c r="A6" s="16">
        <v>3</v>
      </c>
      <c r="B6" s="49" t="s">
        <v>77</v>
      </c>
      <c r="C6" s="12"/>
      <c r="D6" s="15">
        <v>0.5</v>
      </c>
      <c r="E6" s="52">
        <v>3.15</v>
      </c>
      <c r="F6" s="52">
        <v>1</v>
      </c>
      <c r="G6" s="13">
        <f t="shared" si="0"/>
        <v>4.6500000000000004</v>
      </c>
      <c r="H6" s="14"/>
    </row>
    <row r="7" spans="1:8" ht="15.75" customHeight="1" x14ac:dyDescent="0.25">
      <c r="A7" s="16">
        <v>4</v>
      </c>
      <c r="B7" s="49" t="s">
        <v>78</v>
      </c>
      <c r="C7" s="12"/>
      <c r="D7" s="12"/>
      <c r="E7" s="52"/>
      <c r="F7" s="49"/>
      <c r="G7" s="13">
        <f t="shared" si="0"/>
        <v>0</v>
      </c>
      <c r="H7" s="14"/>
    </row>
    <row r="8" spans="1:8" ht="15.75" customHeight="1" x14ac:dyDescent="0.25">
      <c r="A8" s="16">
        <v>5</v>
      </c>
      <c r="B8" s="49" t="s">
        <v>79</v>
      </c>
      <c r="C8" s="12"/>
      <c r="D8" s="12"/>
      <c r="E8" s="52"/>
      <c r="F8" s="49"/>
      <c r="G8" s="13">
        <f t="shared" si="0"/>
        <v>0</v>
      </c>
      <c r="H8" s="14"/>
    </row>
    <row r="9" spans="1:8" ht="15.75" customHeight="1" x14ac:dyDescent="0.25">
      <c r="A9" s="16">
        <v>6</v>
      </c>
      <c r="B9" s="49" t="s">
        <v>80</v>
      </c>
      <c r="C9" s="15"/>
      <c r="D9" s="15">
        <v>3</v>
      </c>
      <c r="E9" s="52">
        <v>4.5</v>
      </c>
      <c r="F9" s="52">
        <v>16.5</v>
      </c>
      <c r="G9" s="13">
        <f t="shared" si="0"/>
        <v>24</v>
      </c>
      <c r="H9" s="14"/>
    </row>
    <row r="10" spans="1:8" ht="15.75" customHeight="1" x14ac:dyDescent="0.25">
      <c r="A10" s="16">
        <v>7</v>
      </c>
      <c r="B10" s="49" t="s">
        <v>81</v>
      </c>
      <c r="C10" s="12"/>
      <c r="D10" s="12"/>
      <c r="E10" s="52"/>
      <c r="F10" s="49"/>
      <c r="G10" s="13">
        <f t="shared" si="0"/>
        <v>0</v>
      </c>
      <c r="H10" s="14"/>
    </row>
    <row r="11" spans="1:8" ht="15.75" customHeight="1" x14ac:dyDescent="0.25">
      <c r="A11" s="16">
        <v>8</v>
      </c>
      <c r="B11" s="49" t="s">
        <v>82</v>
      </c>
      <c r="C11" s="12"/>
      <c r="D11" s="12"/>
      <c r="E11" s="52"/>
      <c r="F11" s="49"/>
      <c r="G11" s="13">
        <f t="shared" si="0"/>
        <v>0</v>
      </c>
      <c r="H11" s="14"/>
    </row>
    <row r="12" spans="1:8" ht="15.75" customHeight="1" x14ac:dyDescent="0.25">
      <c r="A12" s="16">
        <v>9</v>
      </c>
      <c r="B12" s="49" t="s">
        <v>83</v>
      </c>
      <c r="C12" s="12"/>
      <c r="D12" s="12"/>
      <c r="E12" s="52"/>
      <c r="F12" s="49"/>
      <c r="G12" s="13">
        <f t="shared" si="0"/>
        <v>0</v>
      </c>
      <c r="H12" s="14"/>
    </row>
    <row r="13" spans="1:8" ht="15.75" customHeight="1" x14ac:dyDescent="0.25">
      <c r="A13" s="16">
        <v>10</v>
      </c>
      <c r="B13" s="49" t="s">
        <v>84</v>
      </c>
      <c r="C13" s="12"/>
      <c r="D13" s="12"/>
      <c r="E13" s="52"/>
      <c r="F13" s="49"/>
      <c r="G13" s="13">
        <f t="shared" si="0"/>
        <v>0</v>
      </c>
      <c r="H13" s="14"/>
    </row>
    <row r="14" spans="1:8" ht="15.75" customHeight="1" x14ac:dyDescent="0.25">
      <c r="A14" s="16">
        <v>11</v>
      </c>
      <c r="B14" s="49" t="s">
        <v>85</v>
      </c>
      <c r="C14" s="15"/>
      <c r="D14" s="15">
        <v>3</v>
      </c>
      <c r="E14" s="52">
        <v>1</v>
      </c>
      <c r="F14" s="52">
        <v>9.5</v>
      </c>
      <c r="G14" s="13">
        <f t="shared" si="0"/>
        <v>13.5</v>
      </c>
      <c r="H14" s="14"/>
    </row>
    <row r="15" spans="1:8" ht="15.75" customHeight="1" x14ac:dyDescent="0.25">
      <c r="A15" s="16">
        <v>12</v>
      </c>
      <c r="B15" s="49" t="s">
        <v>86</v>
      </c>
      <c r="C15" s="12"/>
      <c r="D15" s="12"/>
      <c r="E15" s="52"/>
      <c r="F15" s="49"/>
      <c r="G15" s="13">
        <f t="shared" si="0"/>
        <v>0</v>
      </c>
      <c r="H15" s="14"/>
    </row>
    <row r="16" spans="1:8" ht="15.75" customHeight="1" x14ac:dyDescent="0.25">
      <c r="A16" s="16">
        <v>13</v>
      </c>
      <c r="B16" s="49" t="s">
        <v>87</v>
      </c>
      <c r="C16" s="15"/>
      <c r="D16" s="15">
        <v>0.5</v>
      </c>
      <c r="E16" s="52">
        <v>3.15</v>
      </c>
      <c r="F16" s="52">
        <v>1</v>
      </c>
      <c r="G16" s="13">
        <f t="shared" si="0"/>
        <v>4.6500000000000004</v>
      </c>
      <c r="H16" s="14"/>
    </row>
    <row r="17" spans="1:8" ht="15.75" customHeight="1" x14ac:dyDescent="0.25">
      <c r="A17" s="16">
        <v>14</v>
      </c>
      <c r="B17" s="49" t="s">
        <v>88</v>
      </c>
      <c r="C17" s="12"/>
      <c r="D17" s="12"/>
      <c r="E17" s="49"/>
      <c r="F17" s="49"/>
      <c r="G17" s="13">
        <f t="shared" si="0"/>
        <v>0</v>
      </c>
      <c r="H17" s="14"/>
    </row>
    <row r="18" spans="1:8" ht="15.75" customHeight="1" x14ac:dyDescent="0.25">
      <c r="A18" s="16">
        <v>15</v>
      </c>
      <c r="B18" s="49" t="s">
        <v>89</v>
      </c>
      <c r="C18" s="12"/>
      <c r="D18" s="15">
        <v>0.5</v>
      </c>
      <c r="E18" s="49"/>
      <c r="F18" s="49"/>
      <c r="G18" s="13">
        <f t="shared" si="0"/>
        <v>0.5</v>
      </c>
      <c r="H18" s="14"/>
    </row>
    <row r="19" spans="1:8" ht="15.75" customHeight="1" x14ac:dyDescent="0.25">
      <c r="A19" s="16">
        <v>16</v>
      </c>
      <c r="B19" s="49" t="s">
        <v>90</v>
      </c>
      <c r="C19" s="12"/>
      <c r="D19" s="12"/>
      <c r="E19" s="49"/>
      <c r="F19" s="49"/>
      <c r="G19" s="13">
        <f t="shared" si="0"/>
        <v>0</v>
      </c>
      <c r="H19" s="14"/>
    </row>
    <row r="20" spans="1:8" ht="15.75" customHeight="1" x14ac:dyDescent="0.25">
      <c r="A20" s="16">
        <v>17</v>
      </c>
      <c r="B20" s="49" t="s">
        <v>91</v>
      </c>
      <c r="C20" s="12"/>
      <c r="D20" s="15">
        <v>0.5</v>
      </c>
      <c r="E20" s="49"/>
      <c r="F20" s="52">
        <v>1.5</v>
      </c>
      <c r="G20" s="13">
        <f t="shared" si="0"/>
        <v>2</v>
      </c>
      <c r="H20" s="14"/>
    </row>
    <row r="21" spans="1:8" ht="15.75" customHeight="1" x14ac:dyDescent="0.25">
      <c r="A21" s="16">
        <v>18</v>
      </c>
      <c r="B21" s="49" t="s">
        <v>92</v>
      </c>
      <c r="C21" s="12"/>
      <c r="D21" s="12"/>
      <c r="E21" s="49"/>
      <c r="F21" s="49"/>
      <c r="G21" s="13">
        <f t="shared" si="0"/>
        <v>0</v>
      </c>
      <c r="H21" s="14"/>
    </row>
    <row r="22" spans="1:8" ht="15.75" customHeight="1" x14ac:dyDescent="0.25">
      <c r="A22" s="16">
        <v>19</v>
      </c>
      <c r="B22" s="49" t="s">
        <v>93</v>
      </c>
      <c r="C22" s="12"/>
      <c r="D22" s="12"/>
      <c r="E22" s="49"/>
      <c r="F22" s="49"/>
      <c r="G22" s="13">
        <f t="shared" si="0"/>
        <v>0</v>
      </c>
      <c r="H22" s="14"/>
    </row>
    <row r="23" spans="1:8" ht="15.75" customHeight="1" x14ac:dyDescent="0.3">
      <c r="A23" s="59"/>
      <c r="B23" s="86"/>
      <c r="C23" s="87"/>
      <c r="D23" s="87"/>
      <c r="E23" s="59"/>
      <c r="F23" s="59"/>
      <c r="G23" s="62"/>
      <c r="H23" s="63"/>
    </row>
    <row r="24" spans="1:8" ht="15.75" customHeight="1" x14ac:dyDescent="0.25">
      <c r="A24" s="64"/>
      <c r="B24" s="34" t="s">
        <v>94</v>
      </c>
      <c r="C24" s="33"/>
      <c r="D24" s="33"/>
      <c r="E24" s="26"/>
      <c r="G24" s="65"/>
      <c r="H24" s="65"/>
    </row>
    <row r="25" spans="1:8" ht="15.75" customHeight="1" x14ac:dyDescent="0.25">
      <c r="A25" s="64"/>
      <c r="B25" s="29"/>
      <c r="C25" s="29"/>
      <c r="D25" s="29"/>
    </row>
    <row r="26" spans="1:8" ht="15.75" customHeight="1" x14ac:dyDescent="0.25">
      <c r="B26" s="34" t="s">
        <v>95</v>
      </c>
      <c r="C26" s="33"/>
      <c r="D26" s="33"/>
      <c r="E26" s="26"/>
      <c r="G26" s="65"/>
      <c r="H26" s="65"/>
    </row>
    <row r="27" spans="1:8" ht="15.75" customHeight="1" x14ac:dyDescent="0.25">
      <c r="B27" s="29"/>
      <c r="C27" s="29"/>
      <c r="D27" s="29"/>
    </row>
    <row r="28" spans="1:8" ht="15.75" customHeight="1" x14ac:dyDescent="0.25">
      <c r="B28" s="31" t="s">
        <v>38</v>
      </c>
      <c r="C28" s="29"/>
      <c r="D28" s="29"/>
      <c r="E28" s="29"/>
      <c r="G28" s="65"/>
      <c r="H28" s="65"/>
    </row>
    <row r="29" spans="1:8" ht="15.75" customHeight="1" x14ac:dyDescent="0.25">
      <c r="B29" s="29"/>
      <c r="C29" s="29"/>
      <c r="D29" s="29"/>
      <c r="E29" s="29"/>
      <c r="G29" s="26"/>
      <c r="H29" s="26"/>
    </row>
    <row r="30" spans="1:8" ht="15.75" customHeight="1" x14ac:dyDescent="0.25"/>
    <row r="31" spans="1:8" ht="15.75" customHeight="1" x14ac:dyDescent="0.25">
      <c r="B31" s="26"/>
      <c r="C31" s="26"/>
      <c r="D31" s="26"/>
      <c r="E31" s="26"/>
      <c r="G31" s="26"/>
      <c r="H31" s="26"/>
    </row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A1:H1"/>
    <mergeCell ref="C2:F2"/>
    <mergeCell ref="B24:D24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2026-06-15T07:59:24Z</dcterms:modified>
</cp:coreProperties>
</file>