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Зведені додаткові бали по курсам\"/>
    </mc:Choice>
  </mc:AlternateContent>
  <bookViews>
    <workbookView xWindow="0" yWindow="0" windowWidth="23040" windowHeight="9192" activeTab="9"/>
  </bookViews>
  <sheets>
    <sheet name="1 група" sheetId="1" r:id="rId1"/>
    <sheet name="2 група" sheetId="2" r:id="rId2"/>
    <sheet name="3 група" sheetId="3" r:id="rId3"/>
    <sheet name="4 група" sheetId="4" r:id="rId4"/>
    <sheet name="5 група" sheetId="5" r:id="rId5"/>
    <sheet name="6 група" sheetId="6" r:id="rId6"/>
    <sheet name="7 група" sheetId="7" r:id="rId7"/>
    <sheet name="8 група" sheetId="8" r:id="rId8"/>
    <sheet name="9 група" sheetId="9" r:id="rId9"/>
    <sheet name="10 група" sheetId="10" r:id="rId10"/>
  </sheets>
  <calcPr calcId="162913"/>
</workbook>
</file>

<file path=xl/calcChain.xml><?xml version="1.0" encoding="utf-8"?>
<calcChain xmlns="http://schemas.openxmlformats.org/spreadsheetml/2006/main">
  <c r="F23" i="5" l="1"/>
  <c r="F14" i="5"/>
  <c r="E21" i="5" l="1"/>
  <c r="E17" i="5"/>
  <c r="E16" i="5"/>
  <c r="E14" i="5"/>
  <c r="E13" i="5"/>
  <c r="D23" i="5" l="1"/>
  <c r="D20" i="5"/>
  <c r="D16" i="5"/>
  <c r="D14" i="5"/>
  <c r="C20" i="5" l="1"/>
  <c r="C16" i="5"/>
  <c r="C14" i="5"/>
  <c r="C8" i="5"/>
</calcChain>
</file>

<file path=xl/sharedStrings.xml><?xml version="1.0" encoding="utf-8"?>
<sst xmlns="http://schemas.openxmlformats.org/spreadsheetml/2006/main" count="396" uniqueCount="295">
  <si>
    <t>№п.п.</t>
  </si>
  <si>
    <t>ПІП студента</t>
  </si>
  <si>
    <t>Рейтинг бали</t>
  </si>
  <si>
    <t>Сума</t>
  </si>
  <si>
    <t>Адамчук Анастасія Сергіївна</t>
  </si>
  <si>
    <t>Богельський Олександр Олегович</t>
  </si>
  <si>
    <t xml:space="preserve">Бородіна Ганна Василівна </t>
  </si>
  <si>
    <t xml:space="preserve">Веклич Світлана Юріївна </t>
  </si>
  <si>
    <t>Веремеєнко Вікторія Василівна</t>
  </si>
  <si>
    <t>Вознюк Валерія Валеріївна</t>
  </si>
  <si>
    <t xml:space="preserve">Гончаров Андрій Олександрович </t>
  </si>
  <si>
    <t>Дрожіна Дар'я Олександрівна</t>
  </si>
  <si>
    <t>Дубєнок Валерія Дмитрівна</t>
  </si>
  <si>
    <t>Касьян Оксана Кирилівна</t>
  </si>
  <si>
    <t>Качур Валерія Олександрівна</t>
  </si>
  <si>
    <t>Коминар Олексій Миколайович</t>
  </si>
  <si>
    <t xml:space="preserve">Кочанова Анастасія Юріївна </t>
  </si>
  <si>
    <t>Кротюк Катерина Павлівна</t>
  </si>
  <si>
    <t>Мутаф Юлія Миколаївна</t>
  </si>
  <si>
    <t>Новик Богдан Миколайович</t>
  </si>
  <si>
    <t>Перепелиця Світлана Миколаївна</t>
  </si>
  <si>
    <t>Сайченко Владислав Iгорович</t>
  </si>
  <si>
    <t>Темченко Дарина Валеріївна</t>
  </si>
  <si>
    <t>Товпишко Олена Дмитрівна</t>
  </si>
  <si>
    <t>Ушаков В‘ячеслав Геннадійович</t>
  </si>
  <si>
    <t>Ушакова Дар'я Борисівна</t>
  </si>
  <si>
    <t>Халімоненко Анна Сергіївна</t>
  </si>
  <si>
    <t>Шалашний Григорій Тарасович</t>
  </si>
  <si>
    <t>Яковенко Дар'я Романівна</t>
  </si>
  <si>
    <t>Артеменко  Олександра Євгенівна</t>
  </si>
  <si>
    <t>Борисенко Тимофій Андрійович</t>
  </si>
  <si>
    <t>Брагар Мар'я Андріївна</t>
  </si>
  <si>
    <t>Дере Мелік Мікаїл</t>
  </si>
  <si>
    <t>Донець Таїсія Юріївна</t>
  </si>
  <si>
    <t>Есін Владислав Сергійович</t>
  </si>
  <si>
    <t>Іванащенко Тетяна Юріївна</t>
  </si>
  <si>
    <t>Крютченко Ельвіра Юріївна</t>
  </si>
  <si>
    <t>Литвиненко Євгеній Миколайович</t>
  </si>
  <si>
    <t>Малишева Єлизавета Сергіївна</t>
  </si>
  <si>
    <t>Мартинова Аліна Олегівна</t>
  </si>
  <si>
    <t>Марченко Олександра Сергіївна</t>
  </si>
  <si>
    <t>Матвєєва Анна Вікторівна</t>
  </si>
  <si>
    <t>Мельніченко Ілля Євгенійович</t>
  </si>
  <si>
    <t>Очеретяна Ксенія Русланівна</t>
  </si>
  <si>
    <t>Петренко Галина Миколаївна</t>
  </si>
  <si>
    <t>Прохоренко Юлій Єгорович</t>
  </si>
  <si>
    <t>Руденко Єлизавета Володимирівна</t>
  </si>
  <si>
    <t xml:space="preserve">Сітова Ганна Владиславівна </t>
  </si>
  <si>
    <t>Студило Руслан Віталійович</t>
  </si>
  <si>
    <t>Теленкова Поліна Юріївна</t>
  </si>
  <si>
    <t xml:space="preserve">Турська Альона Олександрівна </t>
  </si>
  <si>
    <t xml:space="preserve">Щепетєва Стефанія Олегівна </t>
  </si>
  <si>
    <t xml:space="preserve"> Бадзюх Валерія Романівна</t>
  </si>
  <si>
    <t>Белінський Станіслав Ігорович</t>
  </si>
  <si>
    <t>Гіренко Владислав Миколайович</t>
  </si>
  <si>
    <t>Гуленко Даніла Володимирович</t>
  </si>
  <si>
    <t>Доманицька Аліна Олександрівна</t>
  </si>
  <si>
    <t>Євстратенко Аміна Олегівна</t>
  </si>
  <si>
    <t>Кричфалуший Маргарита Романівна</t>
  </si>
  <si>
    <t>Лях Олександра Сергіївна</t>
  </si>
  <si>
    <t>Мамикіна Юлія Володимирівна</t>
  </si>
  <si>
    <t>Мікушина Дарія Антонівна</t>
  </si>
  <si>
    <t>Ничипорук Софія Миколаївна</t>
  </si>
  <si>
    <t>Ніколаєнко Іван Вікторович</t>
  </si>
  <si>
    <t>Петренко Анастасія Сергіївна</t>
  </si>
  <si>
    <t>Сакал Юрій Олександрович</t>
  </si>
  <si>
    <t>Салюк Анастасія Віталіївна</t>
  </si>
  <si>
    <t>Свистуленко Єлізавета Олександрівна</t>
  </si>
  <si>
    <t>Суходольська Оксана Денисівна</t>
  </si>
  <si>
    <t>Тригуб Катерина Олегівна</t>
  </si>
  <si>
    <t>Фролін Ілля Олегович</t>
  </si>
  <si>
    <t>Чупрій Андрій-Кирило Леонідович</t>
  </si>
  <si>
    <t>Янко Таїсія Андріївна</t>
  </si>
  <si>
    <t>Яременко Володимир Олегович</t>
  </si>
  <si>
    <t>Бганка Анастасія Андріївна</t>
  </si>
  <si>
    <t xml:space="preserve">Бородай Дмитро Павлович </t>
  </si>
  <si>
    <t>Василенко Лада Вікторівна</t>
  </si>
  <si>
    <t>Вольф Даніела Едуардівна</t>
  </si>
  <si>
    <t>Голишева Катерина Євгенівна</t>
  </si>
  <si>
    <t>Голуб Володимир Ігорович</t>
  </si>
  <si>
    <t>Григоренко Аріна Олександрівна</t>
  </si>
  <si>
    <t>Кідалова Сніжана Юріївна</t>
  </si>
  <si>
    <t>Колоскова Дар‘я Олександрівна</t>
  </si>
  <si>
    <t>Косенко Радіон Володимирович</t>
  </si>
  <si>
    <t>Кулик Богдан Миколайович</t>
  </si>
  <si>
    <t>Малашин Ярослав Романович</t>
  </si>
  <si>
    <t>Матвієнко Анна Олександрівна</t>
  </si>
  <si>
    <t>Митропан Євгеній Олександровича</t>
  </si>
  <si>
    <t>Орєхова Марина Юріївна</t>
  </si>
  <si>
    <t>Перстенюк Софія Василівна</t>
  </si>
  <si>
    <t>Свистухіна Дар‘я Володимирівна</t>
  </si>
  <si>
    <t>Тімко Евеліна Олексіївна</t>
  </si>
  <si>
    <t>Топорець Анастасія Андріївна</t>
  </si>
  <si>
    <t>Хведчук Марія Андріївна</t>
  </si>
  <si>
    <t>Черкашина Вікторія Ярославівна</t>
  </si>
  <si>
    <t>Швець Катерина Дмитрівна</t>
  </si>
  <si>
    <t>Шевченко Анна Андріївна</t>
  </si>
  <si>
    <t xml:space="preserve">Азієва Лаура Імудіївна </t>
  </si>
  <si>
    <t xml:space="preserve">Барзул Юрій Володимирович </t>
  </si>
  <si>
    <t xml:space="preserve">Білякова Богдана Ігорівна </t>
  </si>
  <si>
    <t xml:space="preserve">Войцеховська Олександра Романівна </t>
  </si>
  <si>
    <t xml:space="preserve">Губанкова Марія Володимирівна </t>
  </si>
  <si>
    <t xml:space="preserve">Жулега Дар'я Костянтинівна </t>
  </si>
  <si>
    <t xml:space="preserve">Іванова Анастасія Петрівна </t>
  </si>
  <si>
    <t xml:space="preserve">Кащенко Олег Олегович </t>
  </si>
  <si>
    <t xml:space="preserve">Квятківська Анна Олександрівна </t>
  </si>
  <si>
    <t xml:space="preserve">Лінник Владислав Євгенович </t>
  </si>
  <si>
    <t xml:space="preserve">Максименко Ілля Андрійович </t>
  </si>
  <si>
    <t xml:space="preserve">Маматова Сніжана Євгенівна </t>
  </si>
  <si>
    <t xml:space="preserve">Маро Софія Сюнівна </t>
  </si>
  <si>
    <t xml:space="preserve">Морозова Дар'я Олександрівна </t>
  </si>
  <si>
    <t xml:space="preserve">Нагаєнко Олена Олександрівна </t>
  </si>
  <si>
    <t xml:space="preserve">Насіканова Софія Сергіївна </t>
  </si>
  <si>
    <t>Потапчук Анна Олексії</t>
  </si>
  <si>
    <t>Чернишевич Ілона Сергіївна</t>
  </si>
  <si>
    <t xml:space="preserve">Шабанова Аміна Віталіївна </t>
  </si>
  <si>
    <t xml:space="preserve">Юсіна Алевтина Тимурівна </t>
  </si>
  <si>
    <t xml:space="preserve">Ящук Анастасія Олександрівна </t>
  </si>
  <si>
    <t xml:space="preserve">Безруких Анна </t>
  </si>
  <si>
    <t xml:space="preserve">Бергман Олена </t>
  </si>
  <si>
    <t xml:space="preserve">Близнюк Михайло </t>
  </si>
  <si>
    <t xml:space="preserve">Бондаренко Анастасія </t>
  </si>
  <si>
    <t xml:space="preserve">Воловецька Єлизавета </t>
  </si>
  <si>
    <t xml:space="preserve">Івановська Валерія </t>
  </si>
  <si>
    <t xml:space="preserve">Каришев Артем </t>
  </si>
  <si>
    <t xml:space="preserve">Кирийчук Наталія </t>
  </si>
  <si>
    <t xml:space="preserve">Коник Валерія-Анастасія </t>
  </si>
  <si>
    <t xml:space="preserve">Кузько Карина </t>
  </si>
  <si>
    <t xml:space="preserve">Лекомцева Єва </t>
  </si>
  <si>
    <t xml:space="preserve">Лічарда Анастасія </t>
  </si>
  <si>
    <t xml:space="preserve">Маркауцан Поліна </t>
  </si>
  <si>
    <t xml:space="preserve">Овдій Марія </t>
  </si>
  <si>
    <t xml:space="preserve">Овсієнко Катерина </t>
  </si>
  <si>
    <t xml:space="preserve">Рева Тетяна </t>
  </si>
  <si>
    <t xml:space="preserve">Січкарчук Артем </t>
  </si>
  <si>
    <t xml:space="preserve">Стогній Ярослав </t>
  </si>
  <si>
    <t xml:space="preserve">Тіщенко Дар'я </t>
  </si>
  <si>
    <t xml:space="preserve">Трикоз Олександра </t>
  </si>
  <si>
    <t xml:space="preserve">Хнейне Лучіяно </t>
  </si>
  <si>
    <t xml:space="preserve">Шишкіна Юлія </t>
  </si>
  <si>
    <t xml:space="preserve">Шкурапет Назар </t>
  </si>
  <si>
    <t xml:space="preserve">Яценко Володимир </t>
  </si>
  <si>
    <t>Алдебс Омар</t>
  </si>
  <si>
    <t>Байдюк Вероніка</t>
  </si>
  <si>
    <t>Вяхірєва Софя</t>
  </si>
  <si>
    <t>Горицька Марія</t>
  </si>
  <si>
    <t>Гриценко Олександра</t>
  </si>
  <si>
    <t>Забродський Кирило</t>
  </si>
  <si>
    <t>Картушина Марія</t>
  </si>
  <si>
    <t>Качан Антон</t>
  </si>
  <si>
    <t>Козуб Дар’я</t>
  </si>
  <si>
    <t>Кравченко Евеліна</t>
  </si>
  <si>
    <t>Мартинюк Артем</t>
  </si>
  <si>
    <t>Панасюк Соломія</t>
  </si>
  <si>
    <t>Сопівник Софія</t>
  </si>
  <si>
    <t>Сошинський Володимир</t>
  </si>
  <si>
    <t>Суховерха Дарія</t>
  </si>
  <si>
    <t>Сябренко Климентій</t>
  </si>
  <si>
    <t>Токовий Антон</t>
  </si>
  <si>
    <t>Харченко Яна</t>
  </si>
  <si>
    <t>Хейр Мейсаа Джордж</t>
  </si>
  <si>
    <t>Шах Девам</t>
  </si>
  <si>
    <t>Шевченко Антоніна</t>
  </si>
  <si>
    <t>Шевченко Оксана</t>
  </si>
  <si>
    <t>Щепанковська Наталя</t>
  </si>
  <si>
    <t>Лютий</t>
  </si>
  <si>
    <t>Березень</t>
  </si>
  <si>
    <t>Квітень</t>
  </si>
  <si>
    <t>Травень</t>
  </si>
  <si>
    <t>1.0</t>
  </si>
  <si>
    <t>1.25</t>
  </si>
  <si>
    <t>6.0</t>
  </si>
  <si>
    <t>2.25</t>
  </si>
  <si>
    <t>1.4</t>
  </si>
  <si>
    <t>3.75</t>
  </si>
  <si>
    <t>Алтухова  Анастасія  Русланівна</t>
  </si>
  <si>
    <t xml:space="preserve">Біда Дар'я  Ігорівна    </t>
  </si>
  <si>
    <t xml:space="preserve">Воробей Світлана Ігорівна    </t>
  </si>
  <si>
    <t xml:space="preserve">Гуменюк Петро Миколайович   </t>
  </si>
  <si>
    <t>Карась Павло Петрович</t>
  </si>
  <si>
    <t>Клименко Софія Валеріївна</t>
  </si>
  <si>
    <t xml:space="preserve">Кобенко Анна Олексіївна     </t>
  </si>
  <si>
    <t>Коваленко Ірина Ігорівна</t>
  </si>
  <si>
    <t xml:space="preserve">Коваль Андрій Павлович </t>
  </si>
  <si>
    <t xml:space="preserve">Козачук Вікторія Сергіївна </t>
  </si>
  <si>
    <t>Кошель Катерина Дмитрівна</t>
  </si>
  <si>
    <t xml:space="preserve">Кравчук Валерія Сергіївна </t>
  </si>
  <si>
    <t xml:space="preserve">Ланова Галина Олегівна  </t>
  </si>
  <si>
    <t xml:space="preserve">Макова Ірина Дмитрівна  </t>
  </si>
  <si>
    <t xml:space="preserve">Онащенко Альона Юріївна   </t>
  </si>
  <si>
    <t xml:space="preserve">Панченко Альона Ігорівна  </t>
  </si>
  <si>
    <t xml:space="preserve">Петах Карина Тарасівна     </t>
  </si>
  <si>
    <t xml:space="preserve">Писаренко Олена Олегівна      </t>
  </si>
  <si>
    <t xml:space="preserve">Саєнко Іванна Віталіївна </t>
  </si>
  <si>
    <t xml:space="preserve">Степаненко Олександра Олександрівна </t>
  </si>
  <si>
    <t xml:space="preserve">Халєєва Олександра Олександрівна </t>
  </si>
  <si>
    <t xml:space="preserve">Шерстобітов Володимир Володимирович     </t>
  </si>
  <si>
    <t>12, 50</t>
  </si>
  <si>
    <t>3,95</t>
  </si>
  <si>
    <t>6,5</t>
  </si>
  <si>
    <t>5,8</t>
  </si>
  <si>
    <t>3,25</t>
  </si>
  <si>
    <t>3,7</t>
  </si>
  <si>
    <t>1,50</t>
  </si>
  <si>
    <t>0,5</t>
  </si>
  <si>
    <t>6</t>
  </si>
  <si>
    <t>4.75</t>
  </si>
  <si>
    <t>5</t>
  </si>
  <si>
    <t>7.5</t>
  </si>
  <si>
    <t>1</t>
  </si>
  <si>
    <t>9.25</t>
  </si>
  <si>
    <t>5.5</t>
  </si>
  <si>
    <t>5.25</t>
  </si>
  <si>
    <t xml:space="preserve"> </t>
  </si>
  <si>
    <t xml:space="preserve">Гордієнко Рената Анатоліївна </t>
  </si>
  <si>
    <t>1, 6</t>
  </si>
  <si>
    <t>2.5</t>
  </si>
  <si>
    <t>1.55</t>
  </si>
  <si>
    <t>3.5</t>
  </si>
  <si>
    <t>2,45</t>
  </si>
  <si>
    <t>2,8</t>
  </si>
  <si>
    <t>1,5</t>
  </si>
  <si>
    <t>0,4</t>
  </si>
  <si>
    <t>1,55</t>
  </si>
  <si>
    <t>1,6</t>
  </si>
  <si>
    <t>2.75</t>
  </si>
  <si>
    <t>Андрейченко Ольга Дмитрівна</t>
  </si>
  <si>
    <t>Баліна Юлія Юріївна</t>
  </si>
  <si>
    <t>Бессараб Юрій Андрійович</t>
  </si>
  <si>
    <t>Богатир Василь Сергійович</t>
  </si>
  <si>
    <t>Гвоздик Тетяна Сергіївна</t>
  </si>
  <si>
    <t>Глоба Софія Романівна</t>
  </si>
  <si>
    <t>Гордійчук Софія Володимирівна</t>
  </si>
  <si>
    <t>Господарюк Ангеліна Русланівна</t>
  </si>
  <si>
    <t>Грищенко Марія Дмитрівна</t>
  </si>
  <si>
    <t>Гупало Віктор Олександрович</t>
  </si>
  <si>
    <t>Данильчук Владислав Сергійович</t>
  </si>
  <si>
    <t>Декалюк Альона Вікторівна</t>
  </si>
  <si>
    <t>Дядик Марія Олексіївна</t>
  </si>
  <si>
    <t>Єпішко Вікторія Євгеніївна</t>
  </si>
  <si>
    <t>Киричук Ангеліна В'ячеславівна</t>
  </si>
  <si>
    <t>Кіцно Данило Романович</t>
  </si>
  <si>
    <t>Коваль Артем Іванович</t>
  </si>
  <si>
    <t>Косинська Ольга Ростиславівна</t>
  </si>
  <si>
    <t>Мамай Оксана Сергіївна</t>
  </si>
  <si>
    <t>Осадча Марія Леонідівна</t>
  </si>
  <si>
    <t>Петрищева Поліна Ігорівна</t>
  </si>
  <si>
    <t>Пирог Марія Василівна</t>
  </si>
  <si>
    <t>Тишкевич Іван Олегович</t>
  </si>
  <si>
    <t>Юрчук Юлія Анатоліївна</t>
  </si>
  <si>
    <t xml:space="preserve">Бендик Катерина Юріївна </t>
  </si>
  <si>
    <t>Бєлокурова Анастасія Денисівна</t>
  </si>
  <si>
    <t xml:space="preserve">Ващенко Аліна Олександрівна </t>
  </si>
  <si>
    <t>Гурський Олексій Валерійович</t>
  </si>
  <si>
    <t xml:space="preserve">Діулін Олексій Вадимович </t>
  </si>
  <si>
    <t>Іващенко Олександр Олександрович</t>
  </si>
  <si>
    <t>Ігнатенко Олександр Олександрович</t>
  </si>
  <si>
    <t>Кальченко Софія Ігорівна</t>
  </si>
  <si>
    <t>Каурковська Вікторія Андріївна</t>
  </si>
  <si>
    <t>Коваленко Марина Віталіївна</t>
  </si>
  <si>
    <t>Колісник Анастасія Русланівна</t>
  </si>
  <si>
    <t xml:space="preserve">Кондрат'єва Валентина Вікторівна </t>
  </si>
  <si>
    <t xml:space="preserve">Костюченко Дар'я Анатоліївна </t>
  </si>
  <si>
    <t xml:space="preserve">Кровкіна Дарина Олександрівна </t>
  </si>
  <si>
    <t xml:space="preserve">Ничипорчук Вадим Андрійович </t>
  </si>
  <si>
    <t xml:space="preserve">Рибянець Катерина Сергіївна </t>
  </si>
  <si>
    <t xml:space="preserve">Рутковська Євгенія Русланівна </t>
  </si>
  <si>
    <t>Семерников Ніколай Олексійович</t>
  </si>
  <si>
    <t xml:space="preserve">Тарасенко Дар'я Олександрівна </t>
  </si>
  <si>
    <t xml:space="preserve">Тимошик Марія Вадимівна </t>
  </si>
  <si>
    <t>Ткачук Богдан Денисович</t>
  </si>
  <si>
    <t xml:space="preserve">Чулей Валерія Мирославівна </t>
  </si>
  <si>
    <t>Шаталова Олександра Ігорівна</t>
  </si>
  <si>
    <t>Шатохіна Катерина Андріївна</t>
  </si>
  <si>
    <t xml:space="preserve">Якімова Валерія Вікторівна </t>
  </si>
  <si>
    <t>0.4</t>
  </si>
  <si>
    <t>1 ,5</t>
  </si>
  <si>
    <t>2 ,25</t>
  </si>
  <si>
    <t xml:space="preserve">4 ,65 </t>
  </si>
  <si>
    <t xml:space="preserve">3 ,05 </t>
  </si>
  <si>
    <t>2, 25</t>
  </si>
  <si>
    <t>Голик Алессандра Іванівна</t>
  </si>
  <si>
    <t>0.5</t>
  </si>
  <si>
    <t>.</t>
  </si>
  <si>
    <t>6.5</t>
  </si>
  <si>
    <t>1.5</t>
  </si>
  <si>
    <t>3.0</t>
  </si>
  <si>
    <t>2.0</t>
  </si>
  <si>
    <t>2,5</t>
  </si>
  <si>
    <t xml:space="preserve">3,5  </t>
  </si>
  <si>
    <t>8.5</t>
  </si>
  <si>
    <t>5.0</t>
  </si>
  <si>
    <t>3,75</t>
  </si>
  <si>
    <t>2,9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</si>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</sst>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* #,##0.00\ &quot;₽&quot;_-;\-* #,##0.00\ &quot;₽&quot;_-;_-* &quot;-&quot;??\ &quot;₽&quot;_-;_-@_-"/>
    <numFmt numFmtId="164" formatCode="_-* #,##0.00\ _₴_-;\-* #,##0.00\ _₴_-;_-* &quot;-&quot;??\ _₴_-;_-@_-"/>
    <numFmt numFmtId="165" formatCode="_-* #,##0.00&quot;₴&quot;_-;\-* #,##0.00&quot;₴&quot;_-;_-* &quot;-&quot;??&quot;₴&quot;_-;_-@_-"/>
    <numFmt numFmtId="166" formatCode="_-* #,##0.00_р_._-;\-* #,##0.00_р_._-;_-* &quot;-&quot;??_р_._-;_-@_-"/>
    <numFmt numFmtId="167" formatCode="#,##0.00&quot; &quot;[$руб.-419];[Red]&quot;-&quot;#,##0.00&quot; &quot;[$руб.-419]"/>
    <numFmt numFmtId="168" formatCode="_-* #,##0.00&quot;р.&quot;_-;\-* #,##0.00&quot;р.&quot;_-;_-* &quot;-&quot;??&quot;р.&quot;_-;_-@_-"/>
    <numFmt numFmtId="169" formatCode="d\.m"/>
  </numFmts>
  <fonts count="6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i/>
      <sz val="16"/>
      <color rgb="FF00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indexed="8"/>
      <name val="Calibri"/>
      <family val="2"/>
    </font>
    <font>
      <b/>
      <sz val="10"/>
      <color rgb="FF3F3F3F"/>
      <name val="Arial"/>
      <family val="2"/>
      <charset val="204"/>
    </font>
    <font>
      <sz val="11"/>
      <color rgb="FF000000"/>
      <name val="Calibri"/>
      <family val="2"/>
      <charset val="1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i/>
      <sz val="16"/>
      <color rgb="FF0000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b/>
      <i/>
      <u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6"/>
      <color rgb="FF000000"/>
      <name val="Calibri"/>
      <family val="2"/>
      <charset val="204"/>
    </font>
    <font>
      <b/>
      <sz val="16"/>
      <color theme="1"/>
      <name val="Calibri"/>
      <family val="2"/>
      <charset val="204"/>
      <scheme val="minor"/>
    </font>
    <font>
      <sz val="11"/>
      <color rgb="FF000000"/>
      <name val="Cambria"/>
      <family val="1"/>
      <charset val="204"/>
      <scheme val="maj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</font>
  </fonts>
  <fills count="1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2F2F2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auto="1"/>
      </patternFill>
    </fill>
  </fills>
  <borders count="3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indexed="64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1">
    <xf numFmtId="0" fontId="0" fillId="0" borderId="0"/>
    <xf numFmtId="0" fontId="4" fillId="0" borderId="0"/>
    <xf numFmtId="0" fontId="5" fillId="0" borderId="0"/>
    <xf numFmtId="0" fontId="6" fillId="0" borderId="0"/>
    <xf numFmtId="0" fontId="7" fillId="3" borderId="0"/>
    <xf numFmtId="0" fontId="7" fillId="4" borderId="0"/>
    <xf numFmtId="0" fontId="6" fillId="5" borderId="0"/>
    <xf numFmtId="0" fontId="8" fillId="6" borderId="0"/>
    <xf numFmtId="0" fontId="9" fillId="7" borderId="0"/>
    <xf numFmtId="0" fontId="10" fillId="0" borderId="0"/>
    <xf numFmtId="0" fontId="11" fillId="8" borderId="0"/>
    <xf numFmtId="0" fontId="12" fillId="0" borderId="0">
      <alignment horizontal="center"/>
    </xf>
    <xf numFmtId="0" fontId="13" fillId="0" borderId="0"/>
    <xf numFmtId="0" fontId="14" fillId="0" borderId="0"/>
    <xf numFmtId="0" fontId="15" fillId="0" borderId="0"/>
    <xf numFmtId="0" fontId="12" fillId="0" borderId="0">
      <alignment horizontal="center" textRotation="90"/>
    </xf>
    <xf numFmtId="0" fontId="16" fillId="0" borderId="0"/>
    <xf numFmtId="0" fontId="17" fillId="9" borderId="0"/>
    <xf numFmtId="0" fontId="18" fillId="9" borderId="7"/>
    <xf numFmtId="0" fontId="19" fillId="0" borderId="0"/>
    <xf numFmtId="167" fontId="19" fillId="0" borderId="0"/>
    <xf numFmtId="0" fontId="5" fillId="0" borderId="0"/>
    <xf numFmtId="0" fontId="5" fillId="0" borderId="0"/>
    <xf numFmtId="0" fontId="8" fillId="0" borderId="0"/>
    <xf numFmtId="0" fontId="20" fillId="0" borderId="0"/>
    <xf numFmtId="0" fontId="21" fillId="0" borderId="0">
      <alignment vertical="center"/>
    </xf>
    <xf numFmtId="0" fontId="6" fillId="0" borderId="0" applyNumberFormat="0" applyBorder="0" applyProtection="0"/>
    <xf numFmtId="0" fontId="7" fillId="3" borderId="0" applyNumberFormat="0" applyBorder="0" applyProtection="0"/>
    <xf numFmtId="0" fontId="7" fillId="4" borderId="0" applyNumberFormat="0" applyBorder="0" applyProtection="0"/>
    <xf numFmtId="0" fontId="6" fillId="5" borderId="0" applyNumberFormat="0" applyBorder="0" applyProtection="0"/>
    <xf numFmtId="0" fontId="8" fillId="6" borderId="0" applyNumberFormat="0" applyBorder="0" applyProtection="0"/>
    <xf numFmtId="0" fontId="9" fillId="7" borderId="0" applyNumberFormat="0" applyBorder="0" applyProtection="0"/>
    <xf numFmtId="0" fontId="10" fillId="0" borderId="0" applyNumberFormat="0" applyBorder="0" applyProtection="0"/>
    <xf numFmtId="0" fontId="11" fillId="8" borderId="0" applyNumberFormat="0" applyBorder="0" applyProtection="0"/>
    <xf numFmtId="0" fontId="13" fillId="0" borderId="0" applyNumberFormat="0" applyBorder="0" applyProtection="0"/>
    <xf numFmtId="0" fontId="14" fillId="0" borderId="0" applyNumberFormat="0" applyBorder="0" applyProtection="0"/>
    <xf numFmtId="0" fontId="15" fillId="0" borderId="0" applyNumberFormat="0" applyBorder="0" applyProtection="0"/>
    <xf numFmtId="0" fontId="16" fillId="0" borderId="0" applyNumberFormat="0" applyBorder="0" applyProtection="0"/>
    <xf numFmtId="0" fontId="17" fillId="9" borderId="0" applyNumberFormat="0" applyBorder="0" applyProtection="0"/>
    <xf numFmtId="0" fontId="18" fillId="9" borderId="7" applyNumberFormat="0" applyProtection="0"/>
    <xf numFmtId="0" fontId="5" fillId="0" borderId="0" applyNumberFormat="0" applyFont="0" applyBorder="0" applyProtection="0"/>
    <xf numFmtId="0" fontId="5" fillId="0" borderId="0" applyNumberFormat="0" applyFont="0" applyBorder="0" applyProtection="0"/>
    <xf numFmtId="0" fontId="8" fillId="0" borderId="0" applyNumberFormat="0" applyBorder="0" applyProtection="0"/>
    <xf numFmtId="0" fontId="20" fillId="0" borderId="0"/>
    <xf numFmtId="166" fontId="20" fillId="0" borderId="0" applyFont="0" applyFill="0" applyBorder="0" applyAlignment="0" applyProtection="0"/>
    <xf numFmtId="0" fontId="22" fillId="10" borderId="1" applyFont="0" applyFill="0" applyAlignment="0">
      <alignment vertical="center" wrapText="1" shrinkToFit="1"/>
    </xf>
    <xf numFmtId="0" fontId="3" fillId="0" borderId="0">
      <alignment vertical="center"/>
    </xf>
    <xf numFmtId="0" fontId="3" fillId="0" borderId="0">
      <alignment vertical="center"/>
    </xf>
    <xf numFmtId="0" fontId="5" fillId="0" borderId="0"/>
    <xf numFmtId="0" fontId="22" fillId="2" borderId="1" applyFont="0" applyFill="0" applyAlignment="0">
      <alignment vertical="center" wrapText="1" shrinkToFit="1"/>
    </xf>
    <xf numFmtId="0" fontId="5" fillId="0" borderId="0"/>
    <xf numFmtId="0" fontId="20" fillId="0" borderId="0"/>
    <xf numFmtId="0" fontId="1" fillId="0" borderId="0">
      <alignment vertical="center"/>
    </xf>
    <xf numFmtId="0" fontId="25" fillId="2" borderId="1" applyNumberFormat="0" applyAlignment="0" applyProtection="0"/>
    <xf numFmtId="0" fontId="20" fillId="0" borderId="0"/>
    <xf numFmtId="164" fontId="1" fillId="0" borderId="0" applyFont="0" applyFill="0" applyBorder="0" applyAlignment="0" applyProtection="0"/>
    <xf numFmtId="0" fontId="3" fillId="0" borderId="0">
      <alignment vertical="center"/>
    </xf>
    <xf numFmtId="0" fontId="1" fillId="0" borderId="0"/>
    <xf numFmtId="0" fontId="22" fillId="2" borderId="1" applyFont="0" applyFill="0" applyAlignment="0">
      <alignment vertical="center" wrapText="1" shrinkToFit="1"/>
    </xf>
    <xf numFmtId="0" fontId="24" fillId="0" borderId="0"/>
    <xf numFmtId="0" fontId="26" fillId="0" borderId="0"/>
    <xf numFmtId="164" fontId="20" fillId="0" borderId="0" applyFont="0" applyFill="0" applyBorder="0" applyAlignment="0" applyProtection="0"/>
    <xf numFmtId="0" fontId="1" fillId="0" borderId="0"/>
    <xf numFmtId="0" fontId="5" fillId="0" borderId="0"/>
    <xf numFmtId="0" fontId="29" fillId="0" borderId="0"/>
    <xf numFmtId="0" fontId="38" fillId="0" borderId="0"/>
    <xf numFmtId="0" fontId="39" fillId="0" borderId="0"/>
    <xf numFmtId="0" fontId="35" fillId="8" borderId="0"/>
    <xf numFmtId="0" fontId="32" fillId="6" borderId="0"/>
    <xf numFmtId="0" fontId="41" fillId="9" borderId="0"/>
    <xf numFmtId="0" fontId="42" fillId="9" borderId="7"/>
    <xf numFmtId="0" fontId="30" fillId="0" borderId="0"/>
    <xf numFmtId="0" fontId="31" fillId="3" borderId="0"/>
    <xf numFmtId="0" fontId="31" fillId="4" borderId="0"/>
    <xf numFmtId="0" fontId="30" fillId="5" borderId="0"/>
    <xf numFmtId="0" fontId="33" fillId="7" borderId="0"/>
    <xf numFmtId="0" fontId="34" fillId="0" borderId="0"/>
    <xf numFmtId="0" fontId="36" fillId="0" borderId="0">
      <alignment horizontal="center"/>
    </xf>
    <xf numFmtId="0" fontId="37" fillId="0" borderId="0"/>
    <xf numFmtId="0" fontId="36" fillId="0" borderId="0">
      <alignment horizontal="center" textRotation="90"/>
    </xf>
    <xf numFmtId="0" fontId="40" fillId="0" borderId="0"/>
    <xf numFmtId="0" fontId="43" fillId="0" borderId="0"/>
    <xf numFmtId="167" fontId="43" fillId="0" borderId="0"/>
    <xf numFmtId="0" fontId="29" fillId="0" borderId="0"/>
    <xf numFmtId="0" fontId="29" fillId="0" borderId="0"/>
    <xf numFmtId="0" fontId="32" fillId="0" borderId="0"/>
    <xf numFmtId="0" fontId="28" fillId="0" borderId="0"/>
    <xf numFmtId="168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5" fillId="0" borderId="0" applyNumberFormat="0" applyFill="0" applyBorder="0" applyProtection="0"/>
    <xf numFmtId="165" fontId="1" fillId="0" borderId="0" applyFont="0" applyFill="0" applyBorder="0" applyAlignment="0" applyProtection="0"/>
  </cellStyleXfs>
  <cellXfs count="180">
    <xf numFmtId="0" fontId="0" fillId="0" borderId="0" xfId="0"/>
    <xf numFmtId="0" fontId="23" fillId="0" borderId="2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7" fillId="0" borderId="2" xfId="1" applyFont="1" applyBorder="1" applyAlignment="1">
      <alignment horizontal="center" vertical="center" shrinkToFit="1"/>
    </xf>
    <xf numFmtId="2" fontId="0" fillId="11" borderId="2" xfId="0" applyNumberFormat="1" applyFont="1" applyFill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0" fillId="0" borderId="0" xfId="0" applyAlignment="1">
      <alignment vertical="center"/>
    </xf>
    <xf numFmtId="2" fontId="0" fillId="11" borderId="9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 shrinkToFit="1"/>
    </xf>
    <xf numFmtId="0" fontId="0" fillId="0" borderId="2" xfId="0" applyBorder="1" applyAlignment="1">
      <alignment vertical="center" wrapText="1" shrinkToFit="1"/>
    </xf>
    <xf numFmtId="0" fontId="0" fillId="0" borderId="2" xfId="0" applyBorder="1" applyAlignment="1">
      <alignment vertical="center"/>
    </xf>
    <xf numFmtId="0" fontId="5" fillId="0" borderId="2" xfId="50" applyFont="1" applyBorder="1" applyAlignment="1">
      <alignment vertical="center" wrapText="1" shrinkToFit="1"/>
    </xf>
    <xf numFmtId="0" fontId="5" fillId="0" borderId="2" xfId="50" applyFont="1" applyBorder="1" applyAlignment="1">
      <alignment horizontal="left" vertical="center" wrapText="1" shrinkToFit="1"/>
    </xf>
    <xf numFmtId="2" fontId="5" fillId="12" borderId="2" xfId="50" applyNumberFormat="1" applyFont="1" applyFill="1" applyBorder="1" applyAlignment="1">
      <alignment horizontal="center" vertical="center" wrapText="1" shrinkToFit="1"/>
    </xf>
    <xf numFmtId="0" fontId="20" fillId="0" borderId="2" xfId="43" applyFont="1" applyBorder="1" applyAlignment="1">
      <alignment horizontal="center" vertical="center" wrapText="1" shrinkToFit="1"/>
    </xf>
    <xf numFmtId="0" fontId="20" fillId="0" borderId="2" xfId="43" applyBorder="1" applyAlignment="1">
      <alignment horizontal="center" vertical="center" wrapText="1" shrinkToFit="1"/>
    </xf>
    <xf numFmtId="0" fontId="44" fillId="0" borderId="2" xfId="43" applyFont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2" xfId="0" applyNumberFormat="1" applyBorder="1" applyAlignment="1">
      <alignment horizontal="center" vertical="center"/>
    </xf>
    <xf numFmtId="0" fontId="0" fillId="0" borderId="2" xfId="0" applyBorder="1"/>
    <xf numFmtId="49" fontId="0" fillId="0" borderId="2" xfId="0" applyNumberFormat="1" applyBorder="1"/>
    <xf numFmtId="49" fontId="0" fillId="0" borderId="2" xfId="0" applyNumberFormat="1" applyBorder="1" applyAlignment="1">
      <alignment horizontal="center"/>
    </xf>
    <xf numFmtId="49" fontId="0" fillId="0" borderId="2" xfId="0" applyNumberFormat="1" applyFont="1" applyFill="1" applyBorder="1" applyAlignment="1">
      <alignment horizontal="left" vertical="center"/>
    </xf>
    <xf numFmtId="49" fontId="0" fillId="0" borderId="2" xfId="0" applyNumberFormat="1" applyFont="1" applyFill="1" applyBorder="1" applyAlignment="1">
      <alignment vertical="center"/>
    </xf>
    <xf numFmtId="49" fontId="0" fillId="0" borderId="2" xfId="0" applyNumberFormat="1" applyFont="1" applyFill="1" applyBorder="1" applyAlignment="1">
      <alignment horizontal="left"/>
    </xf>
    <xf numFmtId="0" fontId="0" fillId="0" borderId="2" xfId="0" applyFont="1" applyBorder="1" applyAlignment="1">
      <alignment horizontal="center" vertical="center" wrapText="1" shrinkToFit="1"/>
    </xf>
    <xf numFmtId="0" fontId="0" fillId="0" borderId="10" xfId="0" applyBorder="1" applyAlignment="1">
      <alignment horizontal="center" vertical="center" wrapText="1" shrinkToFit="1"/>
    </xf>
    <xf numFmtId="0" fontId="0" fillId="0" borderId="10" xfId="0" applyBorder="1" applyAlignment="1">
      <alignment horizontal="center" vertical="top" wrapText="1" shrinkToFit="1"/>
    </xf>
    <xf numFmtId="0" fontId="0" fillId="0" borderId="10" xfId="0" applyBorder="1" applyAlignment="1">
      <alignment horizontal="center" vertical="top" wrapText="1"/>
    </xf>
    <xf numFmtId="0" fontId="5" fillId="0" borderId="2" xfId="0" applyFont="1" applyBorder="1" applyAlignment="1">
      <alignment horizontal="left" vertical="center" wrapText="1" shrinkToFit="1"/>
    </xf>
    <xf numFmtId="0" fontId="0" fillId="0" borderId="4" xfId="0" applyFont="1" applyBorder="1" applyAlignment="1">
      <alignment horizontal="left" vertical="center" wrapText="1" shrinkToFit="1"/>
    </xf>
    <xf numFmtId="0" fontId="29" fillId="0" borderId="14" xfId="0" applyFont="1" applyBorder="1" applyAlignment="1">
      <alignment horizontal="left" vertical="center" shrinkToFit="1"/>
    </xf>
    <xf numFmtId="0" fontId="29" fillId="0" borderId="15" xfId="0" applyFont="1" applyBorder="1" applyAlignment="1">
      <alignment horizontal="left" vertical="center" shrinkToFit="1"/>
    </xf>
    <xf numFmtId="0" fontId="5" fillId="0" borderId="15" xfId="0" applyFont="1" applyBorder="1" applyAlignment="1">
      <alignment vertical="center" shrinkToFit="1"/>
    </xf>
    <xf numFmtId="0" fontId="5" fillId="0" borderId="16" xfId="0" applyFont="1" applyBorder="1" applyAlignment="1">
      <alignment vertical="center" shrinkToFit="1"/>
    </xf>
    <xf numFmtId="0" fontId="5" fillId="0" borderId="15" xfId="0" applyFont="1" applyBorder="1" applyAlignment="1">
      <alignment horizontal="left"/>
    </xf>
    <xf numFmtId="0" fontId="0" fillId="0" borderId="10" xfId="0" applyNumberFormat="1" applyBorder="1" applyAlignment="1">
      <alignment horizontal="center" vertical="center" wrapText="1" shrinkToFit="1"/>
    </xf>
    <xf numFmtId="0" fontId="0" fillId="0" borderId="17" xfId="0" applyBorder="1" applyAlignment="1">
      <alignment horizontal="center" vertical="center" wrapText="1" shrinkToFit="1"/>
    </xf>
    <xf numFmtId="0" fontId="0" fillId="0" borderId="17" xfId="0" applyNumberFormat="1" applyBorder="1" applyAlignment="1">
      <alignment horizontal="center" vertical="center" wrapText="1" shrinkToFit="1"/>
    </xf>
    <xf numFmtId="49" fontId="0" fillId="0" borderId="2" xfId="0" applyNumberFormat="1" applyBorder="1" applyAlignment="1">
      <alignment horizontal="center" vertical="center"/>
    </xf>
    <xf numFmtId="0" fontId="0" fillId="13" borderId="18" xfId="0" applyNumberFormat="1" applyFont="1" applyFill="1" applyBorder="1" applyAlignment="1">
      <alignment horizontal="center" vertical="center"/>
    </xf>
    <xf numFmtId="49" fontId="0" fillId="13" borderId="18" xfId="0" applyNumberFormat="1" applyFont="1" applyFill="1" applyBorder="1" applyAlignment="1">
      <alignment horizontal="center" vertical="center"/>
    </xf>
    <xf numFmtId="49" fontId="0" fillId="13" borderId="19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47" fillId="0" borderId="2" xfId="1" applyFont="1" applyBorder="1" applyAlignment="1">
      <alignment horizontal="left" vertical="top" shrinkToFit="1"/>
    </xf>
    <xf numFmtId="0" fontId="48" fillId="0" borderId="10" xfId="0" applyFont="1" applyBorder="1" applyAlignment="1">
      <alignment horizontal="center" vertical="center" shrinkToFit="1"/>
    </xf>
    <xf numFmtId="0" fontId="47" fillId="0" borderId="2" xfId="1" applyFont="1" applyBorder="1" applyAlignment="1">
      <alignment horizontal="left" vertical="top"/>
    </xf>
    <xf numFmtId="0" fontId="47" fillId="0" borderId="2" xfId="1" applyFont="1" applyFill="1" applyBorder="1" applyAlignment="1">
      <alignment horizontal="left" vertical="top" shrinkToFit="1"/>
    </xf>
    <xf numFmtId="0" fontId="49" fillId="0" borderId="2" xfId="1" applyFont="1" applyBorder="1" applyAlignment="1">
      <alignment horizontal="center" vertical="center" shrinkToFit="1"/>
    </xf>
    <xf numFmtId="0" fontId="2" fillId="14" borderId="4" xfId="0" applyFont="1" applyFill="1" applyBorder="1" applyAlignment="1">
      <alignment horizontal="center" vertical="center" textRotation="90"/>
    </xf>
    <xf numFmtId="0" fontId="2" fillId="16" borderId="3" xfId="0" applyFont="1" applyFill="1" applyBorder="1" applyAlignment="1">
      <alignment horizontal="center" vertical="center"/>
    </xf>
    <xf numFmtId="0" fontId="54" fillId="0" borderId="10" xfId="0" applyFont="1" applyBorder="1" applyAlignment="1">
      <alignment horizontal="center" vertical="center" shrinkToFit="1"/>
    </xf>
    <xf numFmtId="0" fontId="2" fillId="16" borderId="3" xfId="0" applyFont="1" applyFill="1" applyBorder="1" applyAlignment="1">
      <alignment horizontal="center" vertical="center" wrapText="1"/>
    </xf>
    <xf numFmtId="0" fontId="46" fillId="0" borderId="10" xfId="0" applyFont="1" applyBorder="1" applyAlignment="1">
      <alignment horizontal="center" vertical="top" wrapText="1" shrinkToFit="1"/>
    </xf>
    <xf numFmtId="0" fontId="46" fillId="0" borderId="10" xfId="0" applyFont="1" applyBorder="1" applyAlignment="1">
      <alignment horizontal="center" vertical="top" wrapText="1"/>
    </xf>
    <xf numFmtId="0" fontId="48" fillId="11" borderId="10" xfId="0" applyFont="1" applyFill="1" applyBorder="1" applyAlignment="1">
      <alignment horizontal="center" vertical="center" shrinkToFit="1"/>
    </xf>
    <xf numFmtId="0" fontId="46" fillId="0" borderId="10" xfId="0" applyFont="1" applyBorder="1" applyAlignment="1">
      <alignment horizontal="center" vertical="center" shrinkToFit="1"/>
    </xf>
    <xf numFmtId="0" fontId="46" fillId="0" borderId="11" xfId="0" applyFont="1" applyBorder="1" applyAlignment="1">
      <alignment horizontal="center" vertical="center" shrinkToFit="1"/>
    </xf>
    <xf numFmtId="0" fontId="46" fillId="0" borderId="12" xfId="0" applyFont="1" applyBorder="1" applyAlignment="1">
      <alignment horizontal="center" vertical="center" shrinkToFit="1"/>
    </xf>
    <xf numFmtId="0" fontId="46" fillId="0" borderId="13" xfId="0" applyFont="1" applyBorder="1" applyAlignment="1">
      <alignment horizontal="center" vertical="center" shrinkToFit="1"/>
    </xf>
    <xf numFmtId="0" fontId="55" fillId="0" borderId="12" xfId="0" applyFont="1" applyBorder="1" applyAlignment="1">
      <alignment horizontal="center" vertical="center"/>
    </xf>
    <xf numFmtId="0" fontId="50" fillId="0" borderId="6" xfId="0" applyFont="1" applyBorder="1" applyAlignment="1">
      <alignment vertical="center"/>
    </xf>
    <xf numFmtId="0" fontId="50" fillId="0" borderId="9" xfId="0" applyFont="1" applyBorder="1" applyAlignment="1">
      <alignment vertical="center"/>
    </xf>
    <xf numFmtId="0" fontId="50" fillId="0" borderId="3" xfId="0" applyFont="1" applyBorder="1" applyAlignment="1">
      <alignment horizontal="center" vertical="center" wrapText="1"/>
    </xf>
    <xf numFmtId="0" fontId="51" fillId="0" borderId="2" xfId="1" applyFont="1" applyBorder="1" applyAlignment="1">
      <alignment horizontal="center" vertical="center" shrinkToFit="1"/>
    </xf>
    <xf numFmtId="0" fontId="52" fillId="11" borderId="2" xfId="0" applyNumberFormat="1" applyFont="1" applyFill="1" applyBorder="1" applyAlignment="1">
      <alignment horizontal="center" vertical="center"/>
    </xf>
    <xf numFmtId="0" fontId="51" fillId="0" borderId="2" xfId="1" applyFont="1" applyBorder="1" applyAlignment="1">
      <alignment horizontal="center" vertical="center"/>
    </xf>
    <xf numFmtId="0" fontId="51" fillId="0" borderId="2" xfId="1" applyFont="1" applyFill="1" applyBorder="1" applyAlignment="1">
      <alignment horizontal="center" vertical="center" shrinkToFit="1"/>
    </xf>
    <xf numFmtId="0" fontId="53" fillId="0" borderId="12" xfId="0" applyFont="1" applyBorder="1" applyAlignment="1">
      <alignment horizontal="center" vertical="center" wrapText="1" shrinkToFit="1"/>
    </xf>
    <xf numFmtId="49" fontId="53" fillId="0" borderId="12" xfId="0" applyNumberFormat="1" applyFont="1" applyBorder="1" applyAlignment="1">
      <alignment horizontal="center" vertical="center" wrapText="1" shrinkToFit="1"/>
    </xf>
    <xf numFmtId="0" fontId="49" fillId="0" borderId="12" xfId="0" applyFont="1" applyBorder="1" applyAlignment="1">
      <alignment horizontal="center" vertical="center" wrapText="1" shrinkToFit="1"/>
    </xf>
    <xf numFmtId="0" fontId="50" fillId="14" borderId="4" xfId="0" applyFont="1" applyFill="1" applyBorder="1" applyAlignment="1">
      <alignment horizontal="center" vertical="center" textRotation="90"/>
    </xf>
    <xf numFmtId="0" fontId="50" fillId="16" borderId="3" xfId="0" applyFont="1" applyFill="1" applyBorder="1" applyAlignment="1">
      <alignment horizontal="center" vertical="center" wrapText="1"/>
    </xf>
    <xf numFmtId="0" fontId="50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14" borderId="2" xfId="0" applyFont="1" applyFill="1" applyBorder="1" applyAlignment="1">
      <alignment horizontal="center" vertical="center" textRotation="90"/>
    </xf>
    <xf numFmtId="0" fontId="2" fillId="16" borderId="2" xfId="0" applyFont="1" applyFill="1" applyBorder="1" applyAlignment="1">
      <alignment horizontal="center" vertical="center" wrapText="1"/>
    </xf>
    <xf numFmtId="2" fontId="28" fillId="0" borderId="2" xfId="0" applyNumberFormat="1" applyFont="1" applyBorder="1" applyAlignment="1">
      <alignment horizontal="center" vertical="center" wrapText="1" shrinkToFit="1"/>
    </xf>
    <xf numFmtId="2" fontId="5" fillId="11" borderId="2" xfId="0" applyNumberFormat="1" applyFont="1" applyFill="1" applyBorder="1" applyAlignment="1">
      <alignment horizontal="center" vertical="center" wrapText="1" shrinkToFit="1"/>
    </xf>
    <xf numFmtId="2" fontId="28" fillId="0" borderId="2" xfId="0" applyNumberFormat="1" applyFont="1" applyBorder="1" applyAlignment="1">
      <alignment horizontal="center" vertical="center" shrinkToFit="1"/>
    </xf>
    <xf numFmtId="2" fontId="5" fillId="11" borderId="2" xfId="0" applyNumberFormat="1" applyFont="1" applyFill="1" applyBorder="1" applyAlignment="1">
      <alignment horizontal="center" vertical="center" shrinkToFit="1"/>
    </xf>
    <xf numFmtId="2" fontId="5" fillId="0" borderId="2" xfId="0" applyNumberFormat="1" applyFont="1" applyBorder="1" applyAlignment="1">
      <alignment horizontal="center" vertical="center" wrapText="1" shrinkToFit="1"/>
    </xf>
    <xf numFmtId="0" fontId="5" fillId="0" borderId="2" xfId="0" applyNumberFormat="1" applyFont="1" applyBorder="1" applyAlignment="1">
      <alignment horizontal="center" vertical="center" wrapText="1" shrinkToFit="1"/>
    </xf>
    <xf numFmtId="0" fontId="5" fillId="11" borderId="2" xfId="0" applyNumberFormat="1" applyFont="1" applyFill="1" applyBorder="1" applyAlignment="1">
      <alignment horizontal="center" vertical="center" wrapText="1" shrinkToFit="1"/>
    </xf>
    <xf numFmtId="0" fontId="28" fillId="0" borderId="2" xfId="90" applyNumberFormat="1" applyFont="1" applyBorder="1" applyAlignment="1">
      <alignment horizontal="center" vertical="center" shrinkToFit="1"/>
    </xf>
    <xf numFmtId="0" fontId="5" fillId="11" borderId="2" xfId="90" applyNumberFormat="1" applyFont="1" applyFill="1" applyBorder="1" applyAlignment="1">
      <alignment horizontal="center" vertical="center" shrinkToFit="1"/>
    </xf>
    <xf numFmtId="14" fontId="5" fillId="0" borderId="2" xfId="0" applyNumberFormat="1" applyFont="1" applyBorder="1" applyAlignment="1">
      <alignment horizontal="center" vertical="center" wrapText="1" shrinkToFit="1"/>
    </xf>
    <xf numFmtId="14" fontId="5" fillId="11" borderId="2" xfId="0" applyNumberFormat="1" applyFont="1" applyFill="1" applyBorder="1" applyAlignment="1">
      <alignment horizontal="center" vertical="center" wrapText="1" shrinkToFit="1"/>
    </xf>
    <xf numFmtId="0" fontId="28" fillId="0" borderId="2" xfId="0" applyNumberFormat="1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11" borderId="2" xfId="0" applyFont="1" applyFill="1" applyBorder="1" applyAlignment="1">
      <alignment horizontal="center" vertical="center"/>
    </xf>
    <xf numFmtId="0" fontId="0" fillId="11" borderId="2" xfId="0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0" fillId="11" borderId="2" xfId="0" applyNumberFormat="1" applyFill="1" applyBorder="1" applyAlignment="1">
      <alignment horizontal="center" vertical="center"/>
    </xf>
    <xf numFmtId="0" fontId="44" fillId="0" borderId="2" xfId="0" applyFont="1" applyBorder="1" applyAlignment="1">
      <alignment horizontal="center" vertical="center" wrapText="1" shrinkToFit="1"/>
    </xf>
    <xf numFmtId="0" fontId="0" fillId="15" borderId="10" xfId="0" applyFill="1" applyBorder="1" applyAlignment="1">
      <alignment horizontal="center" vertical="center" wrapText="1" shrinkToFit="1"/>
    </xf>
    <xf numFmtId="0" fontId="56" fillId="0" borderId="10" xfId="0" applyFont="1" applyBorder="1" applyAlignment="1">
      <alignment horizontal="center" vertical="center" wrapText="1" shrinkToFit="1"/>
    </xf>
    <xf numFmtId="0" fontId="57" fillId="0" borderId="10" xfId="0" applyFont="1" applyBorder="1" applyAlignment="1">
      <alignment horizontal="center" vertical="center" wrapText="1" shrinkToFit="1"/>
    </xf>
    <xf numFmtId="0" fontId="0" fillId="0" borderId="10" xfId="0" applyFont="1" applyBorder="1" applyAlignment="1">
      <alignment horizontal="center" vertical="center" shrinkToFit="1"/>
    </xf>
    <xf numFmtId="0" fontId="0" fillId="0" borderId="11" xfId="0" applyFont="1" applyBorder="1" applyAlignment="1">
      <alignment horizontal="center" vertical="center" shrinkToFit="1"/>
    </xf>
    <xf numFmtId="0" fontId="0" fillId="0" borderId="12" xfId="0" applyFont="1" applyBorder="1" applyAlignment="1">
      <alignment horizontal="center" vertical="center" shrinkToFit="1"/>
    </xf>
    <xf numFmtId="0" fontId="0" fillId="0" borderId="13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  <xf numFmtId="16" fontId="0" fillId="0" borderId="10" xfId="0" applyNumberFormat="1" applyBorder="1" applyAlignment="1">
      <alignment horizontal="center" vertical="top" wrapText="1"/>
    </xf>
    <xf numFmtId="0" fontId="0" fillId="0" borderId="12" xfId="0" applyFont="1" applyBorder="1" applyAlignment="1">
      <alignment horizontal="center" vertical="center" wrapText="1" shrinkToFit="1"/>
    </xf>
    <xf numFmtId="49" fontId="0" fillId="0" borderId="12" xfId="0" applyNumberFormat="1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49" fontId="58" fillId="0" borderId="12" xfId="0" applyNumberFormat="1" applyFont="1" applyBorder="1" applyAlignment="1">
      <alignment horizontal="center" vertical="center" wrapText="1" shrinkToFit="1"/>
    </xf>
    <xf numFmtId="0" fontId="58" fillId="0" borderId="12" xfId="0" applyFont="1" applyBorder="1" applyAlignment="1">
      <alignment horizontal="center" vertical="center" wrapText="1" shrinkToFit="1"/>
    </xf>
    <xf numFmtId="0" fontId="0" fillId="0" borderId="15" xfId="0" applyFont="1" applyBorder="1" applyAlignment="1">
      <alignment horizontal="center" vertical="center" wrapText="1" shrinkToFit="1"/>
    </xf>
    <xf numFmtId="2" fontId="4" fillId="0" borderId="20" xfId="0" applyNumberFormat="1" applyFont="1" applyBorder="1" applyAlignment="1">
      <alignment horizontal="center" vertical="center" wrapText="1" shrinkToFit="1"/>
    </xf>
    <xf numFmtId="2" fontId="4" fillId="0" borderId="10" xfId="0" applyNumberFormat="1" applyFont="1" applyBorder="1" applyAlignment="1">
      <alignment horizontal="center" vertical="center" shrinkToFit="1"/>
    </xf>
    <xf numFmtId="2" fontId="4" fillId="0" borderId="10" xfId="0" applyNumberFormat="1" applyFont="1" applyBorder="1" applyAlignment="1">
      <alignment horizontal="center" vertical="center" wrapText="1" shrinkToFit="1"/>
    </xf>
    <xf numFmtId="0" fontId="4" fillId="0" borderId="10" xfId="0" applyNumberFormat="1" applyFont="1" applyBorder="1" applyAlignment="1">
      <alignment horizontal="center" vertical="center" wrapText="1" shrinkToFit="1"/>
    </xf>
    <xf numFmtId="0" fontId="4" fillId="0" borderId="10" xfId="90" applyNumberFormat="1" applyFont="1" applyBorder="1" applyAlignment="1">
      <alignment horizontal="center" vertical="center" shrinkToFit="1"/>
    </xf>
    <xf numFmtId="14" fontId="4" fillId="0" borderId="10" xfId="0" applyNumberFormat="1" applyFont="1" applyBorder="1" applyAlignment="1">
      <alignment horizontal="center" vertical="center" wrapText="1" shrinkToFit="1"/>
    </xf>
    <xf numFmtId="0" fontId="4" fillId="0" borderId="20" xfId="0" applyNumberFormat="1" applyFont="1" applyBorder="1" applyAlignment="1">
      <alignment horizontal="center" vertical="center" wrapText="1" shrinkToFit="1"/>
    </xf>
    <xf numFmtId="2" fontId="4" fillId="0" borderId="21" xfId="0" applyNumberFormat="1" applyFont="1" applyBorder="1" applyAlignment="1">
      <alignment horizontal="center" vertical="center" wrapText="1" shrinkToFit="1"/>
    </xf>
    <xf numFmtId="0" fontId="3" fillId="0" borderId="22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NumberFormat="1" applyBorder="1" applyAlignment="1">
      <alignment horizontal="center" vertical="center"/>
    </xf>
    <xf numFmtId="0" fontId="0" fillId="0" borderId="10" xfId="0" applyFont="1" applyBorder="1" applyAlignment="1">
      <alignment horizontal="center" vertical="center" wrapText="1" shrinkToFit="1"/>
    </xf>
    <xf numFmtId="0" fontId="44" fillId="0" borderId="10" xfId="0" applyFont="1" applyBorder="1" applyAlignment="1">
      <alignment horizontal="center" vertical="center" wrapText="1" shrinkToFit="1"/>
    </xf>
    <xf numFmtId="0" fontId="0" fillId="13" borderId="2" xfId="0" applyFont="1" applyFill="1" applyBorder="1" applyAlignment="1">
      <alignment horizontal="center" vertical="center" wrapText="1"/>
    </xf>
    <xf numFmtId="169" fontId="0" fillId="13" borderId="2" xfId="0" applyNumberFormat="1" applyFont="1" applyFill="1" applyBorder="1" applyAlignment="1">
      <alignment horizontal="center" vertical="center" wrapText="1"/>
    </xf>
    <xf numFmtId="0" fontId="0" fillId="13" borderId="2" xfId="0" applyNumberFormat="1" applyFont="1" applyFill="1" applyBorder="1" applyAlignment="1">
      <alignment horizontal="center" vertical="center" wrapText="1"/>
    </xf>
    <xf numFmtId="49" fontId="0" fillId="13" borderId="2" xfId="0" applyNumberFormat="1" applyFont="1" applyFill="1" applyBorder="1" applyAlignment="1">
      <alignment horizontal="center" vertical="center" wrapText="1"/>
    </xf>
    <xf numFmtId="0" fontId="59" fillId="0" borderId="8" xfId="0" applyFont="1" applyBorder="1" applyAlignment="1">
      <alignment horizontal="left" vertical="top" wrapText="1" shrinkToFit="1"/>
    </xf>
    <xf numFmtId="0" fontId="59" fillId="0" borderId="4" xfId="0" applyFont="1" applyBorder="1" applyAlignment="1">
      <alignment horizontal="left" vertical="top" wrapText="1" shrinkToFit="1"/>
    </xf>
    <xf numFmtId="0" fontId="59" fillId="0" borderId="2" xfId="0" applyFont="1" applyBorder="1" applyAlignment="1">
      <alignment horizontal="left" vertical="top" wrapText="1" shrinkToFit="1"/>
    </xf>
    <xf numFmtId="0" fontId="4" fillId="0" borderId="25" xfId="0" applyFont="1" applyBorder="1" applyAlignment="1">
      <alignment horizontal="left" vertical="top" wrapText="1" shrinkToFit="1"/>
    </xf>
    <xf numFmtId="0" fontId="4" fillId="0" borderId="14" xfId="0" applyFont="1" applyBorder="1" applyAlignment="1">
      <alignment vertical="top" wrapText="1" shrinkToFit="1"/>
    </xf>
    <xf numFmtId="0" fontId="4" fillId="0" borderId="15" xfId="0" applyFont="1" applyBorder="1" applyAlignment="1">
      <alignment vertical="top" wrapText="1" shrinkToFit="1"/>
    </xf>
    <xf numFmtId="0" fontId="4" fillId="0" borderId="16" xfId="0" applyFont="1" applyBorder="1" applyAlignment="1">
      <alignment vertical="top" wrapText="1" shrinkToFit="1"/>
    </xf>
    <xf numFmtId="0" fontId="4" fillId="0" borderId="15" xfId="0" applyFont="1" applyBorder="1" applyAlignment="1">
      <alignment horizontal="left" vertical="top" wrapText="1"/>
    </xf>
    <xf numFmtId="0" fontId="0" fillId="0" borderId="10" xfId="0" applyBorder="1" applyAlignment="1">
      <alignment horizontal="left" vertical="top" wrapText="1" shrinkToFit="1"/>
    </xf>
    <xf numFmtId="0" fontId="0" fillId="0" borderId="10" xfId="0" applyFill="1" applyBorder="1" applyAlignment="1">
      <alignment horizontal="left" vertical="top" wrapText="1" shrinkToFit="1"/>
    </xf>
    <xf numFmtId="0" fontId="60" fillId="0" borderId="15" xfId="0" applyFont="1" applyBorder="1" applyAlignment="1">
      <alignment horizontal="left" vertical="center" wrapText="1" shrinkToFit="1"/>
    </xf>
    <xf numFmtId="0" fontId="60" fillId="0" borderId="14" xfId="0" applyFont="1" applyBorder="1" applyAlignment="1">
      <alignment vertical="center" wrapText="1" shrinkToFit="1"/>
    </xf>
    <xf numFmtId="0" fontId="60" fillId="0" borderId="15" xfId="0" applyFont="1" applyBorder="1" applyAlignment="1">
      <alignment vertical="center" wrapText="1" shrinkToFit="1"/>
    </xf>
    <xf numFmtId="0" fontId="60" fillId="0" borderId="16" xfId="0" applyFont="1" applyBorder="1" applyAlignment="1">
      <alignment vertical="center" wrapText="1" shrinkToFit="1"/>
    </xf>
    <xf numFmtId="0" fontId="15" fillId="0" borderId="15" xfId="0" applyFont="1" applyBorder="1" applyAlignment="1">
      <alignment horizontal="left" wrapText="1"/>
    </xf>
    <xf numFmtId="0" fontId="60" fillId="0" borderId="15" xfId="0" applyFont="1" applyBorder="1" applyAlignment="1">
      <alignment horizontal="left" wrapText="1"/>
    </xf>
    <xf numFmtId="17" fontId="0" fillId="0" borderId="10" xfId="0" applyNumberFormat="1" applyBorder="1" applyAlignment="1">
      <alignment horizontal="center" vertical="center" wrapText="1" shrinkToFit="1"/>
    </xf>
    <xf numFmtId="16" fontId="0" fillId="0" borderId="10" xfId="0" applyNumberFormat="1" applyBorder="1" applyAlignment="1">
      <alignment horizontal="center" vertical="center" wrapText="1" shrinkToFit="1"/>
    </xf>
    <xf numFmtId="0" fontId="61" fillId="0" borderId="12" xfId="0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 wrapText="1" shrinkToFit="1"/>
    </xf>
    <xf numFmtId="2" fontId="56" fillId="0" borderId="20" xfId="0" applyNumberFormat="1" applyFont="1" applyBorder="1" applyAlignment="1">
      <alignment horizontal="center" vertical="center" wrapText="1" shrinkToFit="1"/>
    </xf>
    <xf numFmtId="2" fontId="56" fillId="0" borderId="10" xfId="0" applyNumberFormat="1" applyFont="1" applyBorder="1" applyAlignment="1">
      <alignment horizontal="center" vertical="center" shrinkToFit="1"/>
    </xf>
    <xf numFmtId="2" fontId="56" fillId="0" borderId="10" xfId="0" applyNumberFormat="1" applyFont="1" applyBorder="1" applyAlignment="1">
      <alignment horizontal="center" vertical="center" wrapText="1" shrinkToFit="1"/>
    </xf>
    <xf numFmtId="0" fontId="56" fillId="0" borderId="10" xfId="90" applyNumberFormat="1" applyFont="1" applyBorder="1" applyAlignment="1">
      <alignment horizontal="center" vertical="center" shrinkToFit="1"/>
    </xf>
    <xf numFmtId="0" fontId="56" fillId="0" borderId="20" xfId="0" applyNumberFormat="1" applyFont="1" applyBorder="1" applyAlignment="1">
      <alignment horizontal="center" vertical="center" wrapText="1" shrinkToFit="1"/>
    </xf>
    <xf numFmtId="2" fontId="56" fillId="0" borderId="21" xfId="0" applyNumberFormat="1" applyFont="1" applyBorder="1" applyAlignment="1">
      <alignment horizontal="center" vertical="center" wrapText="1" shrinkToFit="1"/>
    </xf>
    <xf numFmtId="0" fontId="0" fillId="17" borderId="18" xfId="0" applyFont="1" applyFill="1" applyBorder="1" applyAlignment="1">
      <alignment horizontal="center" vertical="center" wrapText="1"/>
    </xf>
    <xf numFmtId="169" fontId="0" fillId="17" borderId="18" xfId="0" applyNumberFormat="1" applyFont="1" applyFill="1" applyBorder="1" applyAlignment="1">
      <alignment horizontal="center" vertical="center" wrapText="1"/>
    </xf>
    <xf numFmtId="0" fontId="0" fillId="17" borderId="18" xfId="0" applyNumberFormat="1" applyFont="1" applyFill="1" applyBorder="1" applyAlignment="1">
      <alignment horizontal="center" vertical="center" wrapText="1"/>
    </xf>
    <xf numFmtId="169" fontId="0" fillId="17" borderId="26" xfId="0" applyNumberFormat="1" applyFont="1" applyFill="1" applyBorder="1" applyAlignment="1">
      <alignment horizontal="center" vertical="center" wrapText="1"/>
    </xf>
    <xf numFmtId="0" fontId="0" fillId="17" borderId="27" xfId="0" applyNumberFormat="1" applyFont="1" applyFill="1" applyBorder="1" applyAlignment="1">
      <alignment horizontal="center" vertical="center" wrapText="1"/>
    </xf>
    <xf numFmtId="49" fontId="0" fillId="17" borderId="28" xfId="0" applyNumberFormat="1" applyFont="1" applyFill="1" applyBorder="1" applyAlignment="1">
      <alignment horizontal="center" vertical="center" wrapText="1"/>
    </xf>
    <xf numFmtId="169" fontId="0" fillId="17" borderId="29" xfId="0" applyNumberFormat="1" applyFont="1" applyFill="1" applyBorder="1" applyAlignment="1">
      <alignment horizontal="center" vertical="center" wrapText="1"/>
    </xf>
    <xf numFmtId="0" fontId="0" fillId="17" borderId="27" xfId="0" applyFont="1" applyFill="1" applyBorder="1" applyAlignment="1">
      <alignment horizontal="center" vertical="center" wrapText="1"/>
    </xf>
    <xf numFmtId="0" fontId="0" fillId="17" borderId="26" xfId="0" applyFont="1" applyFill="1" applyBorder="1" applyAlignment="1">
      <alignment horizontal="center" vertical="center" wrapText="1"/>
    </xf>
    <xf numFmtId="49" fontId="0" fillId="17" borderId="30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 shrinkToFit="1"/>
    </xf>
    <xf numFmtId="0" fontId="4" fillId="0" borderId="2" xfId="0" applyNumberFormat="1" applyFont="1" applyBorder="1" applyAlignment="1">
      <alignment horizontal="center" vertical="center" shrinkToFit="1"/>
    </xf>
    <xf numFmtId="0" fontId="4" fillId="0" borderId="2" xfId="0" applyNumberFormat="1" applyFont="1" applyBorder="1" applyAlignment="1">
      <alignment horizontal="center" vertical="center" wrapText="1" shrinkToFit="1"/>
    </xf>
    <xf numFmtId="0" fontId="4" fillId="0" borderId="2" xfId="90" applyNumberFormat="1" applyFont="1" applyBorder="1" applyAlignment="1">
      <alignment horizontal="center" vertical="center" shrinkToFit="1"/>
    </xf>
    <xf numFmtId="14" fontId="4" fillId="0" borderId="2" xfId="0" applyNumberFormat="1" applyFont="1" applyBorder="1" applyAlignment="1">
      <alignment horizontal="center" vertical="center" wrapText="1" shrinkToFit="1"/>
    </xf>
    <xf numFmtId="0" fontId="0" fillId="0" borderId="2" xfId="0" applyNumberFormat="1" applyBorder="1" applyAlignment="1">
      <alignment horizontal="center" vertical="center" wrapText="1" shrinkToFit="1"/>
    </xf>
    <xf numFmtId="0" fontId="0" fillId="17" borderId="2" xfId="0" applyFont="1" applyFill="1" applyBorder="1" applyAlignment="1">
      <alignment horizontal="center" vertical="center" wrapText="1"/>
    </xf>
    <xf numFmtId="169" fontId="0" fillId="17" borderId="2" xfId="0" applyNumberFormat="1" applyFont="1" applyFill="1" applyBorder="1" applyAlignment="1">
      <alignment horizontal="center" vertical="center" wrapText="1"/>
    </xf>
    <xf numFmtId="0" fontId="0" fillId="17" borderId="2" xfId="0" applyNumberFormat="1" applyFont="1" applyFill="1" applyBorder="1" applyAlignment="1">
      <alignment horizontal="center" vertical="center" wrapText="1"/>
    </xf>
    <xf numFmtId="49" fontId="0" fillId="17" borderId="2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91">
    <cellStyle name="Accent" xfId="3"/>
    <cellStyle name="Accent 1" xfId="4"/>
    <cellStyle name="Accent 1 2" xfId="27"/>
    <cellStyle name="Accent 1 3" xfId="72"/>
    <cellStyle name="Accent 2" xfId="5"/>
    <cellStyle name="Accent 2 2" xfId="28"/>
    <cellStyle name="Accent 2 3" xfId="73"/>
    <cellStyle name="Accent 3" xfId="6"/>
    <cellStyle name="Accent 3 2" xfId="29"/>
    <cellStyle name="Accent 3 3" xfId="74"/>
    <cellStyle name="Accent 4" xfId="26"/>
    <cellStyle name="Accent 5" xfId="71"/>
    <cellStyle name="Bad" xfId="7"/>
    <cellStyle name="Bad 2" xfId="30"/>
    <cellStyle name="Error" xfId="8"/>
    <cellStyle name="Error 2" xfId="31"/>
    <cellStyle name="Error 3" xfId="75"/>
    <cellStyle name="Footnote" xfId="9"/>
    <cellStyle name="Footnote 2" xfId="32"/>
    <cellStyle name="Footnote 3" xfId="76"/>
    <cellStyle name="Good" xfId="10"/>
    <cellStyle name="Good 2" xfId="33"/>
    <cellStyle name="Heading" xfId="11"/>
    <cellStyle name="Heading (user)" xfId="12"/>
    <cellStyle name="Heading (user) 2" xfId="34"/>
    <cellStyle name="Heading (user) 3" xfId="78"/>
    <cellStyle name="Heading 1" xfId="13"/>
    <cellStyle name="Heading 1 2" xfId="35"/>
    <cellStyle name="Heading 2" xfId="14"/>
    <cellStyle name="Heading 2 2" xfId="36"/>
    <cellStyle name="Heading 3" xfId="77"/>
    <cellStyle name="Heading1" xfId="15"/>
    <cellStyle name="Heading1 2" xfId="79"/>
    <cellStyle name="Hyperlink" xfId="16"/>
    <cellStyle name="Hyperlink 2" xfId="37"/>
    <cellStyle name="Hyperlink 3" xfId="80"/>
    <cellStyle name="Neutral" xfId="17"/>
    <cellStyle name="Neutral 2" xfId="38"/>
    <cellStyle name="Note" xfId="18"/>
    <cellStyle name="Note 2" xfId="39"/>
    <cellStyle name="Result" xfId="19"/>
    <cellStyle name="Result 2" xfId="81"/>
    <cellStyle name="Result2" xfId="20"/>
    <cellStyle name="Result2 2" xfId="82"/>
    <cellStyle name="Status" xfId="21"/>
    <cellStyle name="Status 2" xfId="40"/>
    <cellStyle name="Status 3" xfId="83"/>
    <cellStyle name="Text" xfId="22"/>
    <cellStyle name="Text 2" xfId="41"/>
    <cellStyle name="Text 3" xfId="84"/>
    <cellStyle name="Warning" xfId="23"/>
    <cellStyle name="Warning 2" xfId="42"/>
    <cellStyle name="Warning 3" xfId="85"/>
    <cellStyle name="Вывод 2" xfId="53"/>
    <cellStyle name="Грошовий" xfId="90" builtinId="4"/>
    <cellStyle name="Денежный 2" xfId="87"/>
    <cellStyle name="Денежный 3" xfId="88"/>
    <cellStyle name="Заголовок 1 2" xfId="65"/>
    <cellStyle name="Заголовок 2 2" xfId="66"/>
    <cellStyle name="Звичайний" xfId="0" builtinId="0"/>
    <cellStyle name="Нейтральный 2" xfId="69"/>
    <cellStyle name="Обычный 10" xfId="89"/>
    <cellStyle name="Обычный 2" xfId="1"/>
    <cellStyle name="Обычный 2 2" xfId="43"/>
    <cellStyle name="Обычный 2 3" xfId="46"/>
    <cellStyle name="Обычный 2 3 2" xfId="59"/>
    <cellStyle name="Обычный 2 4" xfId="50"/>
    <cellStyle name="Обычный 3" xfId="2"/>
    <cellStyle name="Обычный 3 2" xfId="47"/>
    <cellStyle name="Обычный 3 2 2" xfId="57"/>
    <cellStyle name="Обычный 3 3" xfId="54"/>
    <cellStyle name="Обычный 4" xfId="24"/>
    <cellStyle name="Обычный 4 2" xfId="48"/>
    <cellStyle name="Обычный 5" xfId="25"/>
    <cellStyle name="Обычный 5 2" xfId="51"/>
    <cellStyle name="Обычный 5 3" xfId="56"/>
    <cellStyle name="Обычный 5 4" xfId="52"/>
    <cellStyle name="Обычный 5 5" xfId="60"/>
    <cellStyle name="Обычный 6" xfId="62"/>
    <cellStyle name="Обычный 7" xfId="63"/>
    <cellStyle name="Обычный 8" xfId="64"/>
    <cellStyle name="Обычный 9" xfId="86"/>
    <cellStyle name="Плохой 2" xfId="68"/>
    <cellStyle name="Примечание 2" xfId="70"/>
    <cellStyle name="Стиль 1" xfId="45"/>
    <cellStyle name="Стиль 1 2" xfId="58"/>
    <cellStyle name="Стиль 2" xfId="49"/>
    <cellStyle name="Финансовый 2" xfId="44"/>
    <cellStyle name="Финансовый 3" xfId="55"/>
    <cellStyle name="Финансовый 3 2" xfId="61"/>
    <cellStyle name="Хороший 2" xfId="67"/>
  </cellStyles>
  <dxfs count="10">
    <dxf>
      <font>
        <b val="0"/>
        <i val="0"/>
      </font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</font>
    </dxf>
    <dxf>
      <font>
        <b val="0"/>
        <i val="0"/>
        <color theme="1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</dxfs>
  <tableStyles count="2" defaultTableStyle="TableStyleMedium2" defaultPivotStyle="PivotStyleLight16">
    <tableStyle name="Стиль таблицы 1" pivot="0" count="12">
      <tableStyleElement type="headerRow" dxfId="9"/>
      <tableStyleElement type="totalRow" dxfId="8"/>
      <tableStyleElement type="firstColumn" dxfId="7"/>
      <tableStyleElement type="lastColumn" dxfId="6"/>
      <tableStyleElement type="firstRowStripe" size="2"/>
      <tableStyleElement type="secondRowStripe" size="2"/>
      <tableStyleElement type="firstColumnStripe" size="2"/>
      <tableStyleElement type="secondColumnStripe" size="2"/>
      <tableStyleElement type="firstHeaderCell" dxfId="5"/>
      <tableStyleElement type="lastHeaderCell" dxfId="4"/>
      <tableStyleElement type="firstTotalCell" dxfId="3"/>
      <tableStyleElement type="lastTotalCell" dxfId="2"/>
    </tableStyle>
    <tableStyle name="Стиль таблицы 2" pivot="0" count="2">
      <tableStyleElement type="wholeTable" dxfId="1"/>
      <tableStyleElement type="firstColumnStripe" size="2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8"/>
  <sheetViews>
    <sheetView zoomScale="60" zoomScaleNormal="60" workbookViewId="0">
      <selection activeCell="A2" sqref="A2:G28"/>
    </sheetView>
  </sheetViews>
  <sheetFormatPr defaultRowHeight="14.4" x14ac:dyDescent="0.3"/>
  <cols>
    <col min="1" max="1" width="10.6640625" customWidth="1"/>
    <col min="2" max="2" width="42.5546875" customWidth="1"/>
    <col min="3" max="7" width="10.6640625" customWidth="1"/>
  </cols>
  <sheetData>
    <row r="2" spans="1:7" ht="24.9" customHeight="1" x14ac:dyDescent="0.3">
      <c r="A2" s="5" t="s">
        <v>213</v>
      </c>
      <c r="B2" s="5" t="s">
        <v>1</v>
      </c>
      <c r="C2" s="177" t="s">
        <v>2</v>
      </c>
      <c r="D2" s="178"/>
      <c r="E2" s="178"/>
      <c r="F2" s="178"/>
      <c r="G2" s="46" t="s">
        <v>3</v>
      </c>
    </row>
    <row r="3" spans="1:7" ht="81" customHeight="1" thickBot="1" x14ac:dyDescent="0.35">
      <c r="A3" s="5">
        <v>1</v>
      </c>
      <c r="B3" s="5">
        <v>2</v>
      </c>
      <c r="C3" s="52" t="s">
        <v>165</v>
      </c>
      <c r="D3" s="52" t="s">
        <v>166</v>
      </c>
      <c r="E3" s="52" t="s">
        <v>167</v>
      </c>
      <c r="F3" s="52" t="s">
        <v>168</v>
      </c>
      <c r="G3" s="53" t="s">
        <v>3</v>
      </c>
    </row>
    <row r="4" spans="1:7" ht="24.9" customHeight="1" thickBot="1" x14ac:dyDescent="0.35">
      <c r="A4" s="47">
        <v>1</v>
      </c>
      <c r="B4" s="131" t="s">
        <v>4</v>
      </c>
      <c r="C4" s="48"/>
      <c r="D4" s="100"/>
      <c r="E4" s="29">
        <v>0.5</v>
      </c>
      <c r="F4" s="29">
        <v>1.5</v>
      </c>
      <c r="G4" s="58">
        <v>2</v>
      </c>
    </row>
    <row r="5" spans="1:7" ht="24.9" customHeight="1" thickBot="1" x14ac:dyDescent="0.35">
      <c r="A5" s="47">
        <v>2</v>
      </c>
      <c r="B5" s="132" t="s">
        <v>5</v>
      </c>
      <c r="C5" s="54">
        <v>6</v>
      </c>
      <c r="D5" s="101">
        <v>1.65</v>
      </c>
      <c r="E5" s="29">
        <v>0.5</v>
      </c>
      <c r="F5" s="29">
        <v>2.4</v>
      </c>
      <c r="G5" s="58">
        <v>10.55</v>
      </c>
    </row>
    <row r="6" spans="1:7" ht="24.9" customHeight="1" thickBot="1" x14ac:dyDescent="0.35">
      <c r="A6" s="47">
        <v>3</v>
      </c>
      <c r="B6" s="133" t="s">
        <v>6</v>
      </c>
      <c r="C6" s="54">
        <v>4.75</v>
      </c>
      <c r="D6" s="101">
        <v>2.85</v>
      </c>
      <c r="E6" s="29"/>
      <c r="F6" s="29">
        <v>2</v>
      </c>
      <c r="G6" s="58">
        <v>9.6</v>
      </c>
    </row>
    <row r="7" spans="1:7" ht="24.9" customHeight="1" thickBot="1" x14ac:dyDescent="0.35">
      <c r="A7" s="47">
        <v>4</v>
      </c>
      <c r="B7" s="133" t="s">
        <v>7</v>
      </c>
      <c r="C7" s="54">
        <v>0.8</v>
      </c>
      <c r="D7" s="101">
        <v>1.2</v>
      </c>
      <c r="E7" s="29">
        <v>1.5</v>
      </c>
      <c r="F7" s="29"/>
      <c r="G7" s="58">
        <v>3.5</v>
      </c>
    </row>
    <row r="8" spans="1:7" ht="24.9" customHeight="1" thickBot="1" x14ac:dyDescent="0.35">
      <c r="A8" s="47">
        <v>5</v>
      </c>
      <c r="B8" s="133" t="s">
        <v>8</v>
      </c>
      <c r="C8" s="54">
        <v>1</v>
      </c>
      <c r="D8" s="101"/>
      <c r="E8" s="29">
        <v>0.5</v>
      </c>
      <c r="F8" s="29">
        <v>1</v>
      </c>
      <c r="G8" s="58">
        <v>2.5</v>
      </c>
    </row>
    <row r="9" spans="1:7" ht="24.9" customHeight="1" thickBot="1" x14ac:dyDescent="0.35">
      <c r="A9" s="47">
        <v>6</v>
      </c>
      <c r="B9" s="133" t="s">
        <v>9</v>
      </c>
      <c r="C9" s="54">
        <v>3.75</v>
      </c>
      <c r="D9" s="101">
        <v>3.55</v>
      </c>
      <c r="E9" s="29" t="s">
        <v>282</v>
      </c>
      <c r="F9" s="29">
        <v>0.5</v>
      </c>
      <c r="G9" s="58">
        <v>8.3000000000000007</v>
      </c>
    </row>
    <row r="10" spans="1:7" ht="24.9" customHeight="1" thickBot="1" x14ac:dyDescent="0.35">
      <c r="A10" s="47">
        <v>7</v>
      </c>
      <c r="B10" s="133" t="s">
        <v>10</v>
      </c>
      <c r="C10" s="54"/>
      <c r="D10" s="101"/>
      <c r="E10" s="29" t="s">
        <v>283</v>
      </c>
      <c r="F10" s="29"/>
      <c r="G10" s="58"/>
    </row>
    <row r="11" spans="1:7" ht="24.9" customHeight="1" thickBot="1" x14ac:dyDescent="0.35">
      <c r="A11" s="47">
        <v>8</v>
      </c>
      <c r="B11" s="133" t="s">
        <v>11</v>
      </c>
      <c r="C11" s="54"/>
      <c r="D11" s="101"/>
      <c r="E11" s="29"/>
      <c r="F11" s="29"/>
      <c r="G11" s="58"/>
    </row>
    <row r="12" spans="1:7" ht="24.9" customHeight="1" thickBot="1" x14ac:dyDescent="0.35">
      <c r="A12" s="47">
        <v>9</v>
      </c>
      <c r="B12" s="133" t="s">
        <v>12</v>
      </c>
      <c r="C12" s="54">
        <v>3.5</v>
      </c>
      <c r="D12" s="101">
        <v>1.25</v>
      </c>
      <c r="E12" s="29">
        <v>4.5</v>
      </c>
      <c r="F12" s="29">
        <v>3.5</v>
      </c>
      <c r="G12" s="58">
        <v>12.75</v>
      </c>
    </row>
    <row r="13" spans="1:7" ht="24.9" customHeight="1" thickBot="1" x14ac:dyDescent="0.35">
      <c r="A13" s="47">
        <v>10</v>
      </c>
      <c r="B13" s="133" t="s">
        <v>13</v>
      </c>
      <c r="C13" s="54"/>
      <c r="D13" s="101"/>
      <c r="E13" s="29"/>
      <c r="F13" s="29"/>
      <c r="G13" s="58"/>
    </row>
    <row r="14" spans="1:7" ht="24.9" customHeight="1" thickBot="1" x14ac:dyDescent="0.35">
      <c r="A14" s="47">
        <v>11</v>
      </c>
      <c r="B14" s="133" t="s">
        <v>14</v>
      </c>
      <c r="C14" s="54"/>
      <c r="D14" s="101"/>
      <c r="E14" s="29"/>
      <c r="F14" s="29"/>
      <c r="G14" s="58"/>
    </row>
    <row r="15" spans="1:7" ht="24.9" customHeight="1" thickBot="1" x14ac:dyDescent="0.35">
      <c r="A15" s="47">
        <v>12</v>
      </c>
      <c r="B15" s="133" t="s">
        <v>15</v>
      </c>
      <c r="C15" s="54"/>
      <c r="D15" s="101"/>
      <c r="E15" s="29"/>
      <c r="F15" s="29"/>
      <c r="G15" s="58"/>
    </row>
    <row r="16" spans="1:7" ht="24.9" customHeight="1" thickBot="1" x14ac:dyDescent="0.35">
      <c r="A16" s="47">
        <v>13</v>
      </c>
      <c r="B16" s="133" t="s">
        <v>16</v>
      </c>
      <c r="C16" s="54"/>
      <c r="D16" s="101"/>
      <c r="E16" s="29">
        <v>1</v>
      </c>
      <c r="F16" s="29">
        <v>1</v>
      </c>
      <c r="G16" s="58">
        <v>2</v>
      </c>
    </row>
    <row r="17" spans="1:7" ht="24.9" customHeight="1" thickBot="1" x14ac:dyDescent="0.35">
      <c r="A17" s="47">
        <v>14</v>
      </c>
      <c r="B17" s="133" t="s">
        <v>17</v>
      </c>
      <c r="C17" s="54">
        <v>2.25</v>
      </c>
      <c r="D17" s="101">
        <v>3.75</v>
      </c>
      <c r="E17" s="29">
        <v>0.5</v>
      </c>
      <c r="F17" s="29">
        <v>2</v>
      </c>
      <c r="G17" s="58">
        <v>8.5</v>
      </c>
    </row>
    <row r="18" spans="1:7" ht="24.9" customHeight="1" thickBot="1" x14ac:dyDescent="0.35">
      <c r="A18" s="47">
        <v>15</v>
      </c>
      <c r="B18" s="133" t="s">
        <v>18</v>
      </c>
      <c r="C18" s="54"/>
      <c r="D18" s="101"/>
      <c r="E18" s="29"/>
      <c r="F18" s="29"/>
      <c r="G18" s="58"/>
    </row>
    <row r="19" spans="1:7" ht="24.9" customHeight="1" thickBot="1" x14ac:dyDescent="0.35">
      <c r="A19" s="47">
        <v>16</v>
      </c>
      <c r="B19" s="133" t="s">
        <v>19</v>
      </c>
      <c r="C19" s="54"/>
      <c r="D19" s="101"/>
      <c r="E19" s="29"/>
      <c r="F19" s="29"/>
      <c r="G19" s="58"/>
    </row>
    <row r="20" spans="1:7" ht="24.9" customHeight="1" thickBot="1" x14ac:dyDescent="0.35">
      <c r="A20" s="47">
        <v>17</v>
      </c>
      <c r="B20" s="133" t="s">
        <v>20</v>
      </c>
      <c r="C20" s="54">
        <v>2.75</v>
      </c>
      <c r="D20" s="101">
        <v>2.5</v>
      </c>
      <c r="E20" s="29">
        <v>0.5</v>
      </c>
      <c r="F20" s="29">
        <v>0.5</v>
      </c>
      <c r="G20" s="58">
        <v>6.25</v>
      </c>
    </row>
    <row r="21" spans="1:7" ht="24.9" customHeight="1" thickBot="1" x14ac:dyDescent="0.35">
      <c r="A21" s="47">
        <v>18</v>
      </c>
      <c r="B21" s="133" t="s">
        <v>21</v>
      </c>
      <c r="C21" s="54"/>
      <c r="D21" s="101"/>
      <c r="E21" s="29"/>
      <c r="F21" s="29"/>
      <c r="G21" s="58"/>
    </row>
    <row r="22" spans="1:7" ht="24.9" customHeight="1" thickBot="1" x14ac:dyDescent="0.35">
      <c r="A22" s="47">
        <v>19</v>
      </c>
      <c r="B22" s="133" t="s">
        <v>22</v>
      </c>
      <c r="C22" s="54"/>
      <c r="D22" s="101"/>
      <c r="E22" s="29"/>
      <c r="F22" s="29"/>
      <c r="G22" s="58"/>
    </row>
    <row r="23" spans="1:7" ht="24.9" customHeight="1" thickBot="1" x14ac:dyDescent="0.35">
      <c r="A23" s="47">
        <v>20</v>
      </c>
      <c r="B23" s="133" t="s">
        <v>23</v>
      </c>
      <c r="C23" s="54"/>
      <c r="D23" s="101"/>
      <c r="E23" s="29"/>
      <c r="F23" s="29"/>
      <c r="G23" s="58"/>
    </row>
    <row r="24" spans="1:7" ht="24.9" customHeight="1" thickBot="1" x14ac:dyDescent="0.35">
      <c r="A24" s="47">
        <v>21</v>
      </c>
      <c r="B24" s="133" t="s">
        <v>24</v>
      </c>
      <c r="C24" s="54"/>
      <c r="D24" s="101"/>
      <c r="E24" s="29"/>
      <c r="F24" s="29"/>
      <c r="G24" s="58"/>
    </row>
    <row r="25" spans="1:7" ht="24.9" customHeight="1" thickBot="1" x14ac:dyDescent="0.35">
      <c r="A25" s="47">
        <v>22</v>
      </c>
      <c r="B25" s="133" t="s">
        <v>25</v>
      </c>
      <c r="C25" s="54">
        <v>2.75</v>
      </c>
      <c r="D25" s="101">
        <v>3.9</v>
      </c>
      <c r="E25" s="29"/>
      <c r="F25" s="29">
        <v>2.5</v>
      </c>
      <c r="G25" s="58">
        <v>9.15</v>
      </c>
    </row>
    <row r="26" spans="1:7" ht="24.9" customHeight="1" thickBot="1" x14ac:dyDescent="0.35">
      <c r="A26" s="49">
        <v>23</v>
      </c>
      <c r="B26" s="133" t="s">
        <v>26</v>
      </c>
      <c r="C26" s="54">
        <v>3.5</v>
      </c>
      <c r="D26" s="101">
        <v>2.5</v>
      </c>
      <c r="E26" s="29"/>
      <c r="F26" s="29">
        <v>5</v>
      </c>
      <c r="G26" s="58">
        <v>11</v>
      </c>
    </row>
    <row r="27" spans="1:7" ht="24.9" customHeight="1" thickBot="1" x14ac:dyDescent="0.35">
      <c r="A27" s="49">
        <v>24</v>
      </c>
      <c r="B27" s="133" t="s">
        <v>27</v>
      </c>
      <c r="C27" s="54"/>
      <c r="D27" s="101"/>
      <c r="E27" s="29"/>
      <c r="F27" s="29"/>
      <c r="G27" s="58"/>
    </row>
    <row r="28" spans="1:7" ht="24.9" customHeight="1" thickBot="1" x14ac:dyDescent="0.35">
      <c r="A28" s="50">
        <v>25</v>
      </c>
      <c r="B28" s="133" t="s">
        <v>28</v>
      </c>
      <c r="C28" s="54">
        <v>4.75</v>
      </c>
      <c r="D28" s="101">
        <v>1.25</v>
      </c>
      <c r="E28" s="29">
        <v>0.5</v>
      </c>
      <c r="F28" s="29">
        <v>3.5</v>
      </c>
      <c r="G28" s="58">
        <v>10</v>
      </c>
    </row>
  </sheetData>
  <mergeCells count="1">
    <mergeCell ref="C2:F2"/>
  </mergeCells>
  <conditionalFormatting sqref="A2:G28">
    <cfRule type="colorScale" priority="2">
      <colorScale>
        <cfvo type="min"/>
        <cfvo type="max"/>
        <color rgb="FF63BE7B"/>
        <color rgb="FFFFEF9C"/>
      </colorScale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6"/>
  <sheetViews>
    <sheetView tabSelected="1" zoomScale="80" zoomScaleNormal="80" workbookViewId="0">
      <selection activeCell="A2" sqref="A2"/>
    </sheetView>
  </sheetViews>
  <sheetFormatPr defaultRowHeight="14.4" x14ac:dyDescent="0.3"/>
  <cols>
    <col min="1" max="1" width="6.44140625" bestFit="1" customWidth="1"/>
    <col min="2" max="2" width="33" bestFit="1" customWidth="1"/>
    <col min="3" max="3" width="7.88671875" customWidth="1"/>
    <col min="4" max="6" width="5" bestFit="1" customWidth="1"/>
    <col min="7" max="7" width="5.6640625" bestFit="1" customWidth="1"/>
  </cols>
  <sheetData>
    <row r="2" spans="1:7" ht="27.6" x14ac:dyDescent="0.3">
      <c r="A2" s="1" t="s">
        <v>0</v>
      </c>
      <c r="B2" s="5" t="s">
        <v>1</v>
      </c>
      <c r="C2" s="177" t="s">
        <v>2</v>
      </c>
      <c r="D2" s="178"/>
      <c r="E2" s="178"/>
      <c r="F2" s="178"/>
      <c r="G2" s="4" t="s">
        <v>3</v>
      </c>
    </row>
    <row r="3" spans="1:7" ht="48.6" thickBot="1" x14ac:dyDescent="0.35">
      <c r="A3" s="1">
        <v>1</v>
      </c>
      <c r="B3" s="5">
        <v>2</v>
      </c>
      <c r="C3" s="52" t="s">
        <v>165</v>
      </c>
      <c r="D3" s="52" t="s">
        <v>166</v>
      </c>
      <c r="E3" s="52" t="s">
        <v>167</v>
      </c>
      <c r="F3" s="52" t="s">
        <v>168</v>
      </c>
      <c r="G3" s="55" t="s">
        <v>3</v>
      </c>
    </row>
    <row r="4" spans="1:7" ht="15" thickBot="1" x14ac:dyDescent="0.35">
      <c r="A4" s="2">
        <v>1</v>
      </c>
      <c r="B4" s="25" t="s">
        <v>142</v>
      </c>
      <c r="C4" s="43"/>
      <c r="D4" s="127"/>
      <c r="E4" s="157"/>
      <c r="F4" s="173"/>
      <c r="G4" s="6"/>
    </row>
    <row r="5" spans="1:7" ht="15" thickBot="1" x14ac:dyDescent="0.35">
      <c r="A5" s="2">
        <v>2</v>
      </c>
      <c r="B5" s="26" t="s">
        <v>143</v>
      </c>
      <c r="C5" s="43"/>
      <c r="D5" s="127"/>
      <c r="E5" s="157"/>
      <c r="F5" s="173"/>
      <c r="G5" s="6"/>
    </row>
    <row r="6" spans="1:7" ht="15" thickBot="1" x14ac:dyDescent="0.35">
      <c r="A6" s="2">
        <v>3</v>
      </c>
      <c r="B6" s="26" t="s">
        <v>144</v>
      </c>
      <c r="C6" s="44" t="s">
        <v>205</v>
      </c>
      <c r="D6" s="127"/>
      <c r="E6" s="158">
        <v>44323</v>
      </c>
      <c r="F6" s="174"/>
      <c r="G6" s="6">
        <v>13.5</v>
      </c>
    </row>
    <row r="7" spans="1:7" ht="15" thickBot="1" x14ac:dyDescent="0.35">
      <c r="A7" s="2">
        <v>4</v>
      </c>
      <c r="B7" s="26" t="s">
        <v>145</v>
      </c>
      <c r="C7" s="43"/>
      <c r="D7" s="127"/>
      <c r="E7" s="157"/>
      <c r="F7" s="173"/>
      <c r="G7" s="6"/>
    </row>
    <row r="8" spans="1:7" ht="15" thickBot="1" x14ac:dyDescent="0.35">
      <c r="A8" s="2">
        <v>5</v>
      </c>
      <c r="B8" s="26" t="s">
        <v>146</v>
      </c>
      <c r="C8" s="43"/>
      <c r="D8" s="127"/>
      <c r="E8" s="159">
        <v>5</v>
      </c>
      <c r="F8" s="173"/>
      <c r="G8" s="6">
        <v>5</v>
      </c>
    </row>
    <row r="9" spans="1:7" ht="15" thickBot="1" x14ac:dyDescent="0.35">
      <c r="A9" s="2">
        <v>6</v>
      </c>
      <c r="B9" s="26" t="s">
        <v>147</v>
      </c>
      <c r="C9" s="44" t="s">
        <v>170</v>
      </c>
      <c r="D9" s="127"/>
      <c r="E9" s="158">
        <v>44326</v>
      </c>
      <c r="F9" s="174"/>
      <c r="G9" s="6">
        <v>11.75</v>
      </c>
    </row>
    <row r="10" spans="1:7" ht="15" thickBot="1" x14ac:dyDescent="0.35">
      <c r="A10" s="2">
        <v>7</v>
      </c>
      <c r="B10" s="26" t="s">
        <v>148</v>
      </c>
      <c r="C10" s="43"/>
      <c r="D10" s="127"/>
      <c r="E10" s="158">
        <v>44319</v>
      </c>
      <c r="F10" s="174"/>
      <c r="G10" s="6">
        <v>3.5</v>
      </c>
    </row>
    <row r="11" spans="1:7" ht="15" thickBot="1" x14ac:dyDescent="0.35">
      <c r="A11" s="2">
        <v>8</v>
      </c>
      <c r="B11" s="26" t="s">
        <v>149</v>
      </c>
      <c r="C11" s="44" t="s">
        <v>206</v>
      </c>
      <c r="D11" s="128">
        <v>44383</v>
      </c>
      <c r="E11" s="159">
        <v>5</v>
      </c>
      <c r="F11" s="173"/>
      <c r="G11" s="6">
        <v>16.45</v>
      </c>
    </row>
    <row r="12" spans="1:7" ht="15" thickBot="1" x14ac:dyDescent="0.35">
      <c r="A12" s="2">
        <v>9</v>
      </c>
      <c r="B12" s="26" t="s">
        <v>150</v>
      </c>
      <c r="C12" s="44" t="s">
        <v>207</v>
      </c>
      <c r="D12" s="127"/>
      <c r="E12" s="160">
        <v>44320</v>
      </c>
      <c r="F12" s="175">
        <v>0.5</v>
      </c>
      <c r="G12" s="6">
        <v>10</v>
      </c>
    </row>
    <row r="13" spans="1:7" ht="15" thickBot="1" x14ac:dyDescent="0.35">
      <c r="A13" s="2">
        <v>10</v>
      </c>
      <c r="B13" s="26" t="s">
        <v>151</v>
      </c>
      <c r="C13" s="44" t="s">
        <v>208</v>
      </c>
      <c r="D13" s="128">
        <v>44319</v>
      </c>
      <c r="E13" s="161">
        <v>4</v>
      </c>
      <c r="F13" s="175">
        <v>2.25</v>
      </c>
      <c r="G13" s="6">
        <v>17.3</v>
      </c>
    </row>
    <row r="14" spans="1:7" ht="15" thickBot="1" x14ac:dyDescent="0.35">
      <c r="A14" s="2">
        <v>11</v>
      </c>
      <c r="B14" s="26" t="s">
        <v>152</v>
      </c>
      <c r="C14" s="44" t="s">
        <v>209</v>
      </c>
      <c r="D14" s="129">
        <v>5</v>
      </c>
      <c r="E14" s="157"/>
      <c r="F14" s="173"/>
      <c r="G14" s="6">
        <v>6</v>
      </c>
    </row>
    <row r="15" spans="1:7" ht="15" thickBot="1" x14ac:dyDescent="0.35">
      <c r="A15" s="2">
        <v>12</v>
      </c>
      <c r="B15" s="26" t="s">
        <v>153</v>
      </c>
      <c r="C15" s="43">
        <v>6</v>
      </c>
      <c r="D15" s="127">
        <v>1.2</v>
      </c>
      <c r="E15" s="159">
        <v>2</v>
      </c>
      <c r="F15" s="173"/>
      <c r="G15" s="6">
        <v>9.1999999999999993</v>
      </c>
    </row>
    <row r="16" spans="1:7" ht="15" thickBot="1" x14ac:dyDescent="0.35">
      <c r="A16" s="2">
        <v>13</v>
      </c>
      <c r="B16" s="26" t="s">
        <v>154</v>
      </c>
      <c r="C16" s="44" t="s">
        <v>207</v>
      </c>
      <c r="D16" s="129">
        <v>1</v>
      </c>
      <c r="E16" s="158">
        <v>44320</v>
      </c>
      <c r="F16" s="175">
        <v>2.25</v>
      </c>
      <c r="G16" s="6">
        <v>12.8</v>
      </c>
    </row>
    <row r="17" spans="1:7" ht="15" thickBot="1" x14ac:dyDescent="0.35">
      <c r="A17" s="2">
        <v>14</v>
      </c>
      <c r="B17" s="26" t="s">
        <v>155</v>
      </c>
      <c r="C17" s="43"/>
      <c r="D17" s="127"/>
      <c r="E17" s="157"/>
      <c r="F17" s="173"/>
      <c r="G17" s="6"/>
    </row>
    <row r="18" spans="1:7" ht="15" thickBot="1" x14ac:dyDescent="0.35">
      <c r="A18" s="2">
        <v>15</v>
      </c>
      <c r="B18" s="26" t="s">
        <v>156</v>
      </c>
      <c r="C18" s="43"/>
      <c r="D18" s="127"/>
      <c r="E18" s="157"/>
      <c r="F18" s="173"/>
      <c r="G18" s="6"/>
    </row>
    <row r="19" spans="1:7" ht="15" thickBot="1" x14ac:dyDescent="0.35">
      <c r="A19" s="2">
        <v>16</v>
      </c>
      <c r="B19" s="26" t="s">
        <v>157</v>
      </c>
      <c r="C19" s="44" t="s">
        <v>210</v>
      </c>
      <c r="D19" s="130" t="s">
        <v>225</v>
      </c>
      <c r="E19" s="162" t="s">
        <v>285</v>
      </c>
      <c r="F19" s="176" t="s">
        <v>292</v>
      </c>
      <c r="G19" s="6">
        <v>17.25</v>
      </c>
    </row>
    <row r="20" spans="1:7" ht="15" thickBot="1" x14ac:dyDescent="0.35">
      <c r="A20" s="2">
        <v>17</v>
      </c>
      <c r="B20" s="26" t="s">
        <v>158</v>
      </c>
      <c r="C20" s="44" t="s">
        <v>174</v>
      </c>
      <c r="D20" s="127"/>
      <c r="E20" s="159">
        <v>3</v>
      </c>
      <c r="F20" s="173"/>
      <c r="G20" s="6">
        <v>6.75</v>
      </c>
    </row>
    <row r="21" spans="1:7" ht="15" thickBot="1" x14ac:dyDescent="0.35">
      <c r="A21" s="2">
        <v>18</v>
      </c>
      <c r="B21" s="26" t="s">
        <v>159</v>
      </c>
      <c r="C21" s="44" t="s">
        <v>211</v>
      </c>
      <c r="D21" s="128">
        <v>44319</v>
      </c>
      <c r="E21" s="163">
        <v>44317</v>
      </c>
      <c r="F21" s="175">
        <v>6.75</v>
      </c>
      <c r="G21" s="6">
        <v>17.3</v>
      </c>
    </row>
    <row r="22" spans="1:7" ht="15" thickBot="1" x14ac:dyDescent="0.35">
      <c r="A22" s="2">
        <v>19</v>
      </c>
      <c r="B22" s="26" t="s">
        <v>160</v>
      </c>
      <c r="C22" s="44"/>
      <c r="D22" s="127"/>
      <c r="E22" s="164"/>
      <c r="F22" s="173"/>
      <c r="G22" s="6"/>
    </row>
    <row r="23" spans="1:7" ht="15" thickBot="1" x14ac:dyDescent="0.35">
      <c r="A23" s="2">
        <v>20</v>
      </c>
      <c r="B23" s="26" t="s">
        <v>161</v>
      </c>
      <c r="C23" s="43"/>
      <c r="D23" s="127"/>
      <c r="E23" s="157"/>
      <c r="F23" s="173"/>
      <c r="G23" s="6"/>
    </row>
    <row r="24" spans="1:7" ht="15" thickBot="1" x14ac:dyDescent="0.35">
      <c r="A24" s="2">
        <v>21</v>
      </c>
      <c r="B24" s="26" t="s">
        <v>162</v>
      </c>
      <c r="C24" s="44"/>
      <c r="D24" s="127"/>
      <c r="E24" s="157"/>
      <c r="F24" s="173"/>
      <c r="G24" s="6"/>
    </row>
    <row r="25" spans="1:7" ht="15" thickBot="1" x14ac:dyDescent="0.35">
      <c r="A25" s="2">
        <v>22</v>
      </c>
      <c r="B25" s="26" t="s">
        <v>163</v>
      </c>
      <c r="C25" s="43"/>
      <c r="D25" s="127"/>
      <c r="E25" s="165"/>
      <c r="F25" s="173"/>
      <c r="G25" s="6"/>
    </row>
    <row r="26" spans="1:7" x14ac:dyDescent="0.3">
      <c r="A26" s="3">
        <v>23</v>
      </c>
      <c r="B26" s="27" t="s">
        <v>164</v>
      </c>
      <c r="C26" s="45" t="s">
        <v>212</v>
      </c>
      <c r="D26" s="130" t="s">
        <v>170</v>
      </c>
      <c r="E26" s="166" t="s">
        <v>207</v>
      </c>
      <c r="F26" s="176" t="s">
        <v>221</v>
      </c>
      <c r="G26" s="6">
        <v>13</v>
      </c>
    </row>
  </sheetData>
  <mergeCells count="1">
    <mergeCell ref="C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7"/>
  <sheetViews>
    <sheetView workbookViewId="0">
      <selection activeCell="A2" sqref="A2:G27"/>
    </sheetView>
  </sheetViews>
  <sheetFormatPr defaultRowHeight="14.4" x14ac:dyDescent="0.3"/>
  <cols>
    <col min="1" max="1" width="6.44140625" bestFit="1" customWidth="1"/>
    <col min="2" max="2" width="32.88671875" customWidth="1"/>
    <col min="3" max="3" width="7.109375" customWidth="1"/>
    <col min="4" max="4" width="5.88671875" customWidth="1"/>
    <col min="5" max="6" width="5.44140625" customWidth="1"/>
    <col min="7" max="7" width="5.6640625" bestFit="1" customWidth="1"/>
  </cols>
  <sheetData>
    <row r="2" spans="1:7" ht="27.6" x14ac:dyDescent="0.3">
      <c r="A2" s="1" t="s">
        <v>0</v>
      </c>
      <c r="B2" s="5" t="s">
        <v>1</v>
      </c>
      <c r="C2" s="177" t="s">
        <v>2</v>
      </c>
      <c r="D2" s="178"/>
      <c r="E2" s="178"/>
      <c r="F2" s="178"/>
      <c r="G2" s="4" t="s">
        <v>3</v>
      </c>
    </row>
    <row r="3" spans="1:7" ht="48.6" thickBot="1" x14ac:dyDescent="0.35">
      <c r="A3" s="1">
        <v>1</v>
      </c>
      <c r="B3" s="5">
        <v>2</v>
      </c>
      <c r="C3" s="52" t="s">
        <v>165</v>
      </c>
      <c r="D3" s="52" t="s">
        <v>166</v>
      </c>
      <c r="E3" s="52" t="s">
        <v>167</v>
      </c>
      <c r="F3" s="52" t="s">
        <v>168</v>
      </c>
      <c r="G3" s="55" t="s">
        <v>3</v>
      </c>
    </row>
    <row r="4" spans="1:7" ht="15" thickBot="1" x14ac:dyDescent="0.35">
      <c r="A4" s="2">
        <v>1</v>
      </c>
      <c r="B4" s="134" t="s">
        <v>226</v>
      </c>
      <c r="C4" s="59">
        <v>2.5</v>
      </c>
      <c r="D4" s="102">
        <v>4</v>
      </c>
      <c r="E4" s="102"/>
      <c r="F4" s="102"/>
      <c r="G4" s="6">
        <v>6.5</v>
      </c>
    </row>
    <row r="5" spans="1:7" ht="15" thickBot="1" x14ac:dyDescent="0.35">
      <c r="A5" s="2">
        <v>2</v>
      </c>
      <c r="B5" s="135" t="s">
        <v>227</v>
      </c>
      <c r="C5" s="60">
        <v>2.75</v>
      </c>
      <c r="D5" s="103">
        <v>1.25</v>
      </c>
      <c r="E5" s="103"/>
      <c r="F5" s="103">
        <v>0.5</v>
      </c>
      <c r="G5" s="6">
        <v>4.5</v>
      </c>
    </row>
    <row r="6" spans="1:7" ht="15" thickBot="1" x14ac:dyDescent="0.35">
      <c r="A6" s="2">
        <v>3</v>
      </c>
      <c r="B6" s="136" t="s">
        <v>228</v>
      </c>
      <c r="C6" s="61"/>
      <c r="D6" s="104">
        <v>1.5</v>
      </c>
      <c r="E6" s="104"/>
      <c r="F6" s="104"/>
      <c r="G6" s="6">
        <v>1.5</v>
      </c>
    </row>
    <row r="7" spans="1:7" ht="15" thickBot="1" x14ac:dyDescent="0.35">
      <c r="A7" s="2">
        <v>4</v>
      </c>
      <c r="B7" s="136" t="s">
        <v>229</v>
      </c>
      <c r="C7" s="61"/>
      <c r="D7" s="104">
        <v>1.5</v>
      </c>
      <c r="E7" s="104"/>
      <c r="F7" s="104"/>
      <c r="G7" s="6">
        <v>1.5</v>
      </c>
    </row>
    <row r="8" spans="1:7" ht="15" thickBot="1" x14ac:dyDescent="0.35">
      <c r="A8" s="2">
        <v>5</v>
      </c>
      <c r="B8" s="136" t="s">
        <v>230</v>
      </c>
      <c r="C8" s="61">
        <v>2.2000000000000002</v>
      </c>
      <c r="D8" s="104">
        <v>1.9</v>
      </c>
      <c r="E8" s="104"/>
      <c r="F8" s="104"/>
      <c r="G8" s="6">
        <v>4.0999999999999996</v>
      </c>
    </row>
    <row r="9" spans="1:7" ht="15" thickBot="1" x14ac:dyDescent="0.35">
      <c r="A9" s="2">
        <v>6</v>
      </c>
      <c r="B9" s="136" t="s">
        <v>231</v>
      </c>
      <c r="C9" s="61"/>
      <c r="D9" s="104"/>
      <c r="E9" s="104"/>
      <c r="F9" s="104"/>
      <c r="G9" s="6"/>
    </row>
    <row r="10" spans="1:7" ht="15" thickBot="1" x14ac:dyDescent="0.35">
      <c r="A10" s="2">
        <v>7</v>
      </c>
      <c r="B10" s="136" t="s">
        <v>232</v>
      </c>
      <c r="C10" s="61">
        <v>1.2</v>
      </c>
      <c r="D10" s="104">
        <v>2.2999999999999998</v>
      </c>
      <c r="E10" s="104"/>
      <c r="F10" s="104"/>
      <c r="G10" s="6">
        <v>3.5</v>
      </c>
    </row>
    <row r="11" spans="1:7" ht="15" thickBot="1" x14ac:dyDescent="0.35">
      <c r="A11" s="2">
        <v>8</v>
      </c>
      <c r="B11" s="136" t="s">
        <v>233</v>
      </c>
      <c r="C11" s="61">
        <v>3.05</v>
      </c>
      <c r="D11" s="104">
        <v>6.4</v>
      </c>
      <c r="E11" s="104">
        <v>0.5</v>
      </c>
      <c r="F11" s="104">
        <v>2.5</v>
      </c>
      <c r="G11" s="6">
        <v>12.45</v>
      </c>
    </row>
    <row r="12" spans="1:7" ht="15" thickBot="1" x14ac:dyDescent="0.35">
      <c r="A12" s="2">
        <v>9</v>
      </c>
      <c r="B12" s="136" t="s">
        <v>234</v>
      </c>
      <c r="C12" s="62"/>
      <c r="D12" s="105">
        <v>1.5</v>
      </c>
      <c r="E12" s="105"/>
      <c r="F12" s="105">
        <v>4</v>
      </c>
      <c r="G12" s="6">
        <v>5.5</v>
      </c>
    </row>
    <row r="13" spans="1:7" ht="15" thickBot="1" x14ac:dyDescent="0.35">
      <c r="A13" s="2">
        <v>10</v>
      </c>
      <c r="B13" s="136" t="s">
        <v>235</v>
      </c>
      <c r="C13" s="59">
        <v>0.4</v>
      </c>
      <c r="D13" s="102">
        <v>4.3499999999999996</v>
      </c>
      <c r="E13" s="102"/>
      <c r="F13" s="102">
        <v>0.5</v>
      </c>
      <c r="G13" s="6">
        <v>5.25</v>
      </c>
    </row>
    <row r="14" spans="1:7" ht="15" thickBot="1" x14ac:dyDescent="0.35">
      <c r="A14" s="2">
        <v>11</v>
      </c>
      <c r="B14" s="136" t="s">
        <v>236</v>
      </c>
      <c r="C14" s="60">
        <v>1.25</v>
      </c>
      <c r="D14" s="103">
        <v>1.5</v>
      </c>
      <c r="E14" s="103"/>
      <c r="F14" s="103"/>
      <c r="G14" s="6">
        <v>2.75</v>
      </c>
    </row>
    <row r="15" spans="1:7" ht="15" thickBot="1" x14ac:dyDescent="0.35">
      <c r="A15" s="2">
        <v>12</v>
      </c>
      <c r="B15" s="136" t="s">
        <v>237</v>
      </c>
      <c r="C15" s="61"/>
      <c r="D15" s="104"/>
      <c r="E15" s="104"/>
      <c r="F15" s="104"/>
      <c r="G15" s="6"/>
    </row>
    <row r="16" spans="1:7" ht="15" thickBot="1" x14ac:dyDescent="0.35">
      <c r="A16" s="2">
        <v>13</v>
      </c>
      <c r="B16" s="136" t="s">
        <v>238</v>
      </c>
      <c r="C16" s="61">
        <v>0.8</v>
      </c>
      <c r="D16" s="104">
        <v>2.2999999999999998</v>
      </c>
      <c r="E16" s="104"/>
      <c r="F16" s="104"/>
      <c r="G16" s="6">
        <v>3.1</v>
      </c>
    </row>
    <row r="17" spans="1:7" ht="15" thickBot="1" x14ac:dyDescent="0.35">
      <c r="A17" s="2">
        <v>14</v>
      </c>
      <c r="B17" s="136" t="s">
        <v>239</v>
      </c>
      <c r="C17" s="62"/>
      <c r="D17" s="105">
        <v>1.5</v>
      </c>
      <c r="E17" s="105"/>
      <c r="F17" s="105"/>
      <c r="G17" s="6">
        <v>1.5</v>
      </c>
    </row>
    <row r="18" spans="1:7" ht="15" thickBot="1" x14ac:dyDescent="0.35">
      <c r="A18" s="2">
        <v>15</v>
      </c>
      <c r="B18" s="136" t="s">
        <v>240</v>
      </c>
      <c r="C18" s="59">
        <v>1.4</v>
      </c>
      <c r="D18" s="102">
        <v>9.6999999999999993</v>
      </c>
      <c r="E18" s="102"/>
      <c r="F18" s="102">
        <v>26</v>
      </c>
      <c r="G18" s="6">
        <v>37.1</v>
      </c>
    </row>
    <row r="19" spans="1:7" ht="15" thickBot="1" x14ac:dyDescent="0.35">
      <c r="A19" s="2">
        <v>16</v>
      </c>
      <c r="B19" s="136" t="s">
        <v>241</v>
      </c>
      <c r="C19" s="59"/>
      <c r="D19" s="102">
        <v>1.5</v>
      </c>
      <c r="E19" s="102"/>
      <c r="F19" s="102"/>
      <c r="G19" s="6">
        <v>1.5</v>
      </c>
    </row>
    <row r="20" spans="1:7" ht="15" thickBot="1" x14ac:dyDescent="0.35">
      <c r="A20" s="2">
        <v>17</v>
      </c>
      <c r="B20" s="136" t="s">
        <v>242</v>
      </c>
      <c r="C20" s="59"/>
      <c r="D20" s="102">
        <v>2.5</v>
      </c>
      <c r="E20" s="102"/>
      <c r="F20" s="102">
        <v>1.5</v>
      </c>
      <c r="G20" s="6">
        <v>4</v>
      </c>
    </row>
    <row r="21" spans="1:7" ht="15" thickBot="1" x14ac:dyDescent="0.35">
      <c r="A21" s="2">
        <v>18</v>
      </c>
      <c r="B21" s="136" t="s">
        <v>243</v>
      </c>
      <c r="C21" s="59"/>
      <c r="D21" s="102"/>
      <c r="E21" s="102"/>
      <c r="F21" s="102"/>
      <c r="G21" s="6"/>
    </row>
    <row r="22" spans="1:7" ht="15" thickBot="1" x14ac:dyDescent="0.35">
      <c r="A22" s="2">
        <v>19</v>
      </c>
      <c r="B22" s="136" t="s">
        <v>244</v>
      </c>
      <c r="C22" s="59"/>
      <c r="D22" s="102">
        <v>1.9</v>
      </c>
      <c r="E22" s="102"/>
      <c r="F22" s="102">
        <v>0.5</v>
      </c>
      <c r="G22" s="6">
        <v>2.4</v>
      </c>
    </row>
    <row r="23" spans="1:7" ht="15" thickBot="1" x14ac:dyDescent="0.35">
      <c r="A23" s="2">
        <v>20</v>
      </c>
      <c r="B23" s="136" t="s">
        <v>245</v>
      </c>
      <c r="C23" s="59">
        <v>1.25</v>
      </c>
      <c r="D23" s="102">
        <v>1.5</v>
      </c>
      <c r="E23" s="102"/>
      <c r="F23" s="102"/>
      <c r="G23" s="6">
        <v>2.75</v>
      </c>
    </row>
    <row r="24" spans="1:7" ht="15" thickBot="1" x14ac:dyDescent="0.35">
      <c r="A24" s="2">
        <v>21</v>
      </c>
      <c r="B24" s="136" t="s">
        <v>246</v>
      </c>
      <c r="C24" s="60"/>
      <c r="D24" s="103">
        <v>2</v>
      </c>
      <c r="E24" s="103"/>
      <c r="F24" s="103"/>
      <c r="G24" s="6">
        <v>2</v>
      </c>
    </row>
    <row r="25" spans="1:7" ht="15" thickBot="1" x14ac:dyDescent="0.35">
      <c r="A25" s="2">
        <v>22</v>
      </c>
      <c r="B25" s="137" t="s">
        <v>247</v>
      </c>
      <c r="C25" s="62">
        <v>1.4</v>
      </c>
      <c r="D25" s="105">
        <v>2.7</v>
      </c>
      <c r="E25" s="105"/>
      <c r="F25" s="105">
        <v>9.75</v>
      </c>
      <c r="G25" s="6">
        <v>13.85</v>
      </c>
    </row>
    <row r="26" spans="1:7" ht="15" thickBot="1" x14ac:dyDescent="0.35">
      <c r="A26" s="3">
        <v>23</v>
      </c>
      <c r="B26" s="138" t="s">
        <v>248</v>
      </c>
      <c r="C26" s="63"/>
      <c r="D26" s="106">
        <v>1.5</v>
      </c>
      <c r="E26" s="149"/>
      <c r="F26" s="106"/>
      <c r="G26" s="6">
        <v>1.5</v>
      </c>
    </row>
    <row r="27" spans="1:7" ht="15" thickBot="1" x14ac:dyDescent="0.35">
      <c r="A27" s="3">
        <v>24</v>
      </c>
      <c r="B27" s="138" t="s">
        <v>249</v>
      </c>
      <c r="C27" s="63">
        <v>5</v>
      </c>
      <c r="D27" s="106">
        <v>1.5</v>
      </c>
      <c r="E27" s="149"/>
      <c r="F27" s="106">
        <v>2</v>
      </c>
      <c r="G27" s="6">
        <v>8.5</v>
      </c>
    </row>
  </sheetData>
  <mergeCells count="1">
    <mergeCell ref="C2:F2"/>
  </mergeCells>
  <conditionalFormatting sqref="A2:G27">
    <cfRule type="colorScale" priority="1">
      <colorScale>
        <cfvo type="min"/>
        <cfvo type="max"/>
        <color rgb="FF63BE7B"/>
        <color rgb="FFFFEF9C"/>
      </colorScale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7"/>
  <sheetViews>
    <sheetView workbookViewId="0">
      <selection activeCell="A2" sqref="A2:G27"/>
    </sheetView>
  </sheetViews>
  <sheetFormatPr defaultRowHeight="14.4" x14ac:dyDescent="0.3"/>
  <cols>
    <col min="1" max="1" width="6.44140625" bestFit="1" customWidth="1"/>
    <col min="2" max="2" width="33" bestFit="1" customWidth="1"/>
    <col min="3" max="3" width="6.33203125" customWidth="1"/>
    <col min="4" max="6" width="4.44140625" bestFit="1" customWidth="1"/>
    <col min="7" max="7" width="5.6640625" bestFit="1" customWidth="1"/>
  </cols>
  <sheetData>
    <row r="2" spans="1:7" ht="27.6" x14ac:dyDescent="0.3">
      <c r="A2" s="1" t="s">
        <v>0</v>
      </c>
      <c r="B2" s="5" t="s">
        <v>1</v>
      </c>
      <c r="C2" s="177" t="s">
        <v>2</v>
      </c>
      <c r="D2" s="178"/>
      <c r="E2" s="178"/>
      <c r="F2" s="178"/>
      <c r="G2" s="4" t="s">
        <v>3</v>
      </c>
    </row>
    <row r="3" spans="1:7" ht="48.6" thickBot="1" x14ac:dyDescent="0.35">
      <c r="A3" s="1">
        <v>1</v>
      </c>
      <c r="B3" s="5">
        <v>2</v>
      </c>
      <c r="C3" s="52" t="s">
        <v>165</v>
      </c>
      <c r="D3" s="52" t="s">
        <v>166</v>
      </c>
      <c r="E3" s="52" t="s">
        <v>167</v>
      </c>
      <c r="F3" s="52" t="s">
        <v>168</v>
      </c>
      <c r="G3" s="55" t="s">
        <v>3</v>
      </c>
    </row>
    <row r="4" spans="1:7" ht="15" thickBot="1" x14ac:dyDescent="0.35">
      <c r="A4" s="2">
        <v>1</v>
      </c>
      <c r="B4" s="139" t="s">
        <v>29</v>
      </c>
      <c r="C4" s="56">
        <v>11.25</v>
      </c>
      <c r="D4" s="30"/>
      <c r="E4" s="30"/>
      <c r="F4" s="30"/>
      <c r="G4" s="30">
        <v>11.25</v>
      </c>
    </row>
    <row r="5" spans="1:7" ht="15" thickBot="1" x14ac:dyDescent="0.35">
      <c r="A5" s="2">
        <v>2</v>
      </c>
      <c r="B5" s="139" t="s">
        <v>30</v>
      </c>
      <c r="C5" s="56"/>
      <c r="D5" s="30"/>
      <c r="E5" s="30"/>
      <c r="F5" s="30"/>
      <c r="G5" s="30"/>
    </row>
    <row r="6" spans="1:7" ht="15" thickBot="1" x14ac:dyDescent="0.35">
      <c r="A6" s="2">
        <v>3</v>
      </c>
      <c r="B6" s="139" t="s">
        <v>31</v>
      </c>
      <c r="C6" s="56"/>
      <c r="D6" s="30"/>
      <c r="E6" s="30"/>
      <c r="F6" s="30"/>
      <c r="G6" s="30"/>
    </row>
    <row r="7" spans="1:7" ht="15" thickBot="1" x14ac:dyDescent="0.35">
      <c r="A7" s="2">
        <v>4</v>
      </c>
      <c r="B7" s="140" t="s">
        <v>214</v>
      </c>
      <c r="C7" s="57">
        <v>7.25</v>
      </c>
      <c r="D7" s="107" t="s">
        <v>215</v>
      </c>
      <c r="E7" s="31">
        <v>1.6</v>
      </c>
      <c r="F7" s="31">
        <v>2.7</v>
      </c>
      <c r="G7" s="31">
        <v>13.15</v>
      </c>
    </row>
    <row r="8" spans="1:7" ht="15" thickBot="1" x14ac:dyDescent="0.35">
      <c r="A8" s="2">
        <v>5</v>
      </c>
      <c r="B8" s="139" t="s">
        <v>32</v>
      </c>
      <c r="C8" s="56"/>
      <c r="D8" s="30"/>
      <c r="E8" s="30"/>
      <c r="F8" s="30"/>
      <c r="G8" s="30"/>
    </row>
    <row r="9" spans="1:7" ht="15" thickBot="1" x14ac:dyDescent="0.35">
      <c r="A9" s="2">
        <v>6</v>
      </c>
      <c r="B9" s="139" t="s">
        <v>33</v>
      </c>
      <c r="C9" s="56">
        <v>4.3</v>
      </c>
      <c r="D9" s="30">
        <v>2.4500000000000002</v>
      </c>
      <c r="E9" s="30"/>
      <c r="F9" s="30">
        <v>22.5</v>
      </c>
      <c r="G9" s="30">
        <v>29.25</v>
      </c>
    </row>
    <row r="10" spans="1:7" ht="15" thickBot="1" x14ac:dyDescent="0.35">
      <c r="A10" s="2">
        <v>7</v>
      </c>
      <c r="B10" s="139" t="s">
        <v>34</v>
      </c>
      <c r="C10" s="56">
        <v>6.5</v>
      </c>
      <c r="D10" s="30">
        <v>1.3</v>
      </c>
      <c r="E10" s="30"/>
      <c r="F10" s="30">
        <v>4</v>
      </c>
      <c r="G10" s="30">
        <v>11.8</v>
      </c>
    </row>
    <row r="11" spans="1:7" ht="15" thickBot="1" x14ac:dyDescent="0.35">
      <c r="A11" s="2">
        <v>8</v>
      </c>
      <c r="B11" s="139" t="s">
        <v>35</v>
      </c>
      <c r="C11" s="56">
        <v>3.5</v>
      </c>
      <c r="D11" s="30"/>
      <c r="E11" s="30">
        <v>0.5</v>
      </c>
      <c r="F11" s="30">
        <v>4.4000000000000004</v>
      </c>
      <c r="G11" s="30">
        <v>8.4</v>
      </c>
    </row>
    <row r="12" spans="1:7" ht="15" thickBot="1" x14ac:dyDescent="0.35">
      <c r="A12" s="2">
        <v>9</v>
      </c>
      <c r="B12" s="139" t="s">
        <v>36</v>
      </c>
      <c r="C12" s="56"/>
      <c r="D12" s="30">
        <v>0.4</v>
      </c>
      <c r="E12" s="30"/>
      <c r="F12" s="30"/>
      <c r="G12" s="30">
        <v>0.4</v>
      </c>
    </row>
    <row r="13" spans="1:7" ht="15" thickBot="1" x14ac:dyDescent="0.35">
      <c r="A13" s="2">
        <v>10</v>
      </c>
      <c r="B13" s="139" t="s">
        <v>37</v>
      </c>
      <c r="C13" s="56"/>
      <c r="D13" s="30"/>
      <c r="E13" s="30"/>
      <c r="F13" s="30"/>
      <c r="G13" s="30"/>
    </row>
    <row r="14" spans="1:7" ht="15" thickBot="1" x14ac:dyDescent="0.35">
      <c r="A14" s="2">
        <v>11</v>
      </c>
      <c r="B14" s="139" t="s">
        <v>38</v>
      </c>
      <c r="C14" s="56"/>
      <c r="D14" s="30"/>
      <c r="E14" s="30"/>
      <c r="F14" s="30"/>
      <c r="G14" s="30"/>
    </row>
    <row r="15" spans="1:7" ht="15" thickBot="1" x14ac:dyDescent="0.35">
      <c r="A15" s="2">
        <v>12</v>
      </c>
      <c r="B15" s="139" t="s">
        <v>39</v>
      </c>
      <c r="C15" s="56">
        <v>6.05</v>
      </c>
      <c r="D15" s="30">
        <v>0.8</v>
      </c>
      <c r="E15" s="30">
        <v>1.5</v>
      </c>
      <c r="F15" s="30">
        <v>22.5</v>
      </c>
      <c r="G15" s="30">
        <v>30.85</v>
      </c>
    </row>
    <row r="16" spans="1:7" ht="15" thickBot="1" x14ac:dyDescent="0.35">
      <c r="A16" s="2">
        <v>13</v>
      </c>
      <c r="B16" s="139" t="s">
        <v>40</v>
      </c>
      <c r="C16" s="56">
        <v>1.25</v>
      </c>
      <c r="D16" s="30"/>
      <c r="E16" s="30"/>
      <c r="F16" s="30"/>
      <c r="G16" s="30">
        <v>1.25</v>
      </c>
    </row>
    <row r="17" spans="1:7" ht="15" thickBot="1" x14ac:dyDescent="0.35">
      <c r="A17" s="2">
        <v>14</v>
      </c>
      <c r="B17" s="139" t="s">
        <v>41</v>
      </c>
      <c r="C17" s="56"/>
      <c r="D17" s="30"/>
      <c r="E17" s="30"/>
      <c r="F17" s="30"/>
      <c r="G17" s="30"/>
    </row>
    <row r="18" spans="1:7" ht="15" thickBot="1" x14ac:dyDescent="0.35">
      <c r="A18" s="2">
        <v>15</v>
      </c>
      <c r="B18" s="139" t="s">
        <v>42</v>
      </c>
      <c r="C18" s="56">
        <v>2.5</v>
      </c>
      <c r="D18" s="30">
        <v>1.25</v>
      </c>
      <c r="E18" s="30">
        <v>1</v>
      </c>
      <c r="F18" s="30"/>
      <c r="G18" s="30">
        <v>4.75</v>
      </c>
    </row>
    <row r="19" spans="1:7" ht="15" thickBot="1" x14ac:dyDescent="0.35">
      <c r="A19" s="2">
        <v>16</v>
      </c>
      <c r="B19" s="139" t="s">
        <v>43</v>
      </c>
      <c r="C19" s="56"/>
      <c r="D19" s="30"/>
      <c r="E19" s="30"/>
      <c r="F19" s="30"/>
      <c r="G19" s="30"/>
    </row>
    <row r="20" spans="1:7" ht="15" thickBot="1" x14ac:dyDescent="0.35">
      <c r="A20" s="2">
        <v>17</v>
      </c>
      <c r="B20" s="139" t="s">
        <v>44</v>
      </c>
      <c r="C20" s="56"/>
      <c r="D20" s="30"/>
      <c r="E20" s="30"/>
      <c r="F20" s="30"/>
      <c r="G20" s="30"/>
    </row>
    <row r="21" spans="1:7" ht="15" thickBot="1" x14ac:dyDescent="0.35">
      <c r="A21" s="2">
        <v>18</v>
      </c>
      <c r="B21" s="139" t="s">
        <v>45</v>
      </c>
      <c r="C21" s="56"/>
      <c r="D21" s="30"/>
      <c r="E21" s="30"/>
      <c r="F21" s="30"/>
      <c r="G21" s="30"/>
    </row>
    <row r="22" spans="1:7" ht="15" thickBot="1" x14ac:dyDescent="0.35">
      <c r="A22" s="2">
        <v>19</v>
      </c>
      <c r="B22" s="139" t="s">
        <v>46</v>
      </c>
      <c r="C22" s="56">
        <v>4.75</v>
      </c>
      <c r="D22" s="30"/>
      <c r="E22" s="30"/>
      <c r="F22" s="30">
        <v>0.5</v>
      </c>
      <c r="G22" s="30">
        <v>5.25</v>
      </c>
    </row>
    <row r="23" spans="1:7" ht="15" thickBot="1" x14ac:dyDescent="0.35">
      <c r="A23" s="2">
        <v>20</v>
      </c>
      <c r="B23" s="139" t="s">
        <v>47</v>
      </c>
      <c r="C23" s="56">
        <v>6.25</v>
      </c>
      <c r="D23" s="30"/>
      <c r="E23" s="30"/>
      <c r="F23" s="30"/>
      <c r="G23" s="30">
        <v>6.25</v>
      </c>
    </row>
    <row r="24" spans="1:7" ht="15" thickBot="1" x14ac:dyDescent="0.35">
      <c r="A24" s="2">
        <v>21</v>
      </c>
      <c r="B24" s="139" t="s">
        <v>48</v>
      </c>
      <c r="C24" s="56"/>
      <c r="D24" s="30"/>
      <c r="E24" s="30"/>
      <c r="F24" s="30"/>
      <c r="G24" s="30"/>
    </row>
    <row r="25" spans="1:7" ht="15" thickBot="1" x14ac:dyDescent="0.35">
      <c r="A25" s="2">
        <v>22</v>
      </c>
      <c r="B25" s="139" t="s">
        <v>49</v>
      </c>
      <c r="C25" s="56"/>
      <c r="D25" s="30"/>
      <c r="E25" s="30"/>
      <c r="F25" s="30"/>
      <c r="G25" s="30"/>
    </row>
    <row r="26" spans="1:7" ht="15" thickBot="1" x14ac:dyDescent="0.35">
      <c r="A26" s="3">
        <v>23</v>
      </c>
      <c r="B26" s="139" t="s">
        <v>50</v>
      </c>
      <c r="C26" s="56"/>
      <c r="D26" s="30"/>
      <c r="E26" s="30"/>
      <c r="F26" s="30"/>
      <c r="G26" s="30"/>
    </row>
    <row r="27" spans="1:7" ht="15" thickBot="1" x14ac:dyDescent="0.35">
      <c r="A27" s="3">
        <v>24</v>
      </c>
      <c r="B27" s="139" t="s">
        <v>51</v>
      </c>
      <c r="C27" s="56">
        <v>2.25</v>
      </c>
      <c r="D27" s="30"/>
      <c r="E27" s="30"/>
      <c r="F27" s="30"/>
      <c r="G27" s="30">
        <v>2.25</v>
      </c>
    </row>
  </sheetData>
  <mergeCells count="1">
    <mergeCell ref="C2:F2"/>
  </mergeCells>
  <conditionalFormatting sqref="A2:G27">
    <cfRule type="colorScale" priority="1">
      <colorScale>
        <cfvo type="min"/>
        <cfvo type="max"/>
        <color rgb="FF63BE7B"/>
        <color rgb="FFFFEF9C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8"/>
  <sheetViews>
    <sheetView zoomScale="60" zoomScaleNormal="60" workbookViewId="0">
      <selection activeCell="A2" sqref="A2:G28"/>
    </sheetView>
  </sheetViews>
  <sheetFormatPr defaultRowHeight="14.4" x14ac:dyDescent="0.3"/>
  <cols>
    <col min="1" max="1" width="10.6640625" customWidth="1"/>
    <col min="2" max="2" width="40.5546875" customWidth="1"/>
    <col min="3" max="7" width="10.6640625" customWidth="1"/>
  </cols>
  <sheetData>
    <row r="2" spans="1:7" ht="57" customHeight="1" x14ac:dyDescent="0.3">
      <c r="A2" s="51" t="s">
        <v>0</v>
      </c>
      <c r="B2" s="51" t="s">
        <v>1</v>
      </c>
      <c r="C2" s="76" t="s">
        <v>2</v>
      </c>
      <c r="D2" s="64"/>
      <c r="E2" s="64"/>
      <c r="F2" s="65"/>
      <c r="G2" s="66" t="s">
        <v>3</v>
      </c>
    </row>
    <row r="3" spans="1:7" ht="72" customHeight="1" thickBot="1" x14ac:dyDescent="0.35">
      <c r="A3" s="51">
        <v>1</v>
      </c>
      <c r="B3" s="51">
        <v>2</v>
      </c>
      <c r="C3" s="74" t="s">
        <v>165</v>
      </c>
      <c r="D3" s="74" t="s">
        <v>166</v>
      </c>
      <c r="E3" s="74" t="s">
        <v>167</v>
      </c>
      <c r="F3" s="74" t="s">
        <v>168</v>
      </c>
      <c r="G3" s="75" t="s">
        <v>3</v>
      </c>
    </row>
    <row r="4" spans="1:7" ht="24.9" customHeight="1" thickBot="1" x14ac:dyDescent="0.35">
      <c r="A4" s="67">
        <v>1</v>
      </c>
      <c r="B4" s="141" t="s">
        <v>250</v>
      </c>
      <c r="C4" s="71" t="s">
        <v>169</v>
      </c>
      <c r="D4" s="108"/>
      <c r="E4" s="108"/>
      <c r="F4" s="108"/>
      <c r="G4" s="68">
        <v>1</v>
      </c>
    </row>
    <row r="5" spans="1:7" ht="24.9" customHeight="1" thickBot="1" x14ac:dyDescent="0.35">
      <c r="A5" s="67">
        <v>2</v>
      </c>
      <c r="B5" s="142" t="s">
        <v>251</v>
      </c>
      <c r="C5" s="72" t="s">
        <v>170</v>
      </c>
      <c r="D5" s="111"/>
      <c r="E5" s="109"/>
      <c r="F5" s="109"/>
      <c r="G5" s="68">
        <v>1.25</v>
      </c>
    </row>
    <row r="6" spans="1:7" ht="24.9" customHeight="1" thickBot="1" x14ac:dyDescent="0.35">
      <c r="A6" s="67">
        <v>3</v>
      </c>
      <c r="B6" s="143" t="s">
        <v>252</v>
      </c>
      <c r="C6" s="71"/>
      <c r="D6" s="112"/>
      <c r="E6" s="108"/>
      <c r="F6" s="108"/>
      <c r="G6" s="68"/>
    </row>
    <row r="7" spans="1:7" ht="24.9" customHeight="1" thickBot="1" x14ac:dyDescent="0.35">
      <c r="A7" s="67">
        <v>4</v>
      </c>
      <c r="B7" s="143" t="s">
        <v>253</v>
      </c>
      <c r="C7" s="71"/>
      <c r="D7" s="112"/>
      <c r="E7" s="108"/>
      <c r="F7" s="108"/>
      <c r="G7" s="68"/>
    </row>
    <row r="8" spans="1:7" ht="24.9" customHeight="1" thickBot="1" x14ac:dyDescent="0.35">
      <c r="A8" s="67">
        <v>5</v>
      </c>
      <c r="B8" s="143" t="s">
        <v>254</v>
      </c>
      <c r="C8" s="71"/>
      <c r="D8" s="112"/>
      <c r="E8" s="108"/>
      <c r="F8" s="108"/>
      <c r="G8" s="68"/>
    </row>
    <row r="9" spans="1:7" ht="24.9" customHeight="1" thickBot="1" x14ac:dyDescent="0.35">
      <c r="A9" s="67">
        <v>6</v>
      </c>
      <c r="B9" s="143" t="s">
        <v>255</v>
      </c>
      <c r="C9" s="72" t="s">
        <v>171</v>
      </c>
      <c r="D9" s="111" t="s">
        <v>216</v>
      </c>
      <c r="E9" s="109" t="s">
        <v>284</v>
      </c>
      <c r="F9" s="109" t="s">
        <v>282</v>
      </c>
      <c r="G9" s="68">
        <v>15.5</v>
      </c>
    </row>
    <row r="10" spans="1:7" ht="24.9" customHeight="1" thickBot="1" x14ac:dyDescent="0.35">
      <c r="A10" s="67">
        <v>7</v>
      </c>
      <c r="B10" s="143" t="s">
        <v>256</v>
      </c>
      <c r="C10" s="71"/>
      <c r="D10" s="112"/>
      <c r="E10" s="108"/>
      <c r="F10" s="108"/>
      <c r="G10" s="68"/>
    </row>
    <row r="11" spans="1:7" ht="24.9" customHeight="1" thickBot="1" x14ac:dyDescent="0.35">
      <c r="A11" s="67">
        <v>8</v>
      </c>
      <c r="B11" s="143" t="s">
        <v>257</v>
      </c>
      <c r="C11" s="72" t="s">
        <v>172</v>
      </c>
      <c r="D11" s="111" t="s">
        <v>217</v>
      </c>
      <c r="E11" s="109"/>
      <c r="F11" s="109"/>
      <c r="G11" s="68">
        <v>3.8</v>
      </c>
    </row>
    <row r="12" spans="1:7" ht="24.9" customHeight="1" thickBot="1" x14ac:dyDescent="0.35">
      <c r="A12" s="67">
        <v>9</v>
      </c>
      <c r="B12" s="143" t="s">
        <v>258</v>
      </c>
      <c r="C12" s="72"/>
      <c r="D12" s="111"/>
      <c r="E12" s="109"/>
      <c r="F12" s="109"/>
      <c r="G12" s="68"/>
    </row>
    <row r="13" spans="1:7" ht="24.9" customHeight="1" thickBot="1" x14ac:dyDescent="0.35">
      <c r="A13" s="67">
        <v>10</v>
      </c>
      <c r="B13" s="143" t="s">
        <v>259</v>
      </c>
      <c r="C13" s="72" t="s">
        <v>173</v>
      </c>
      <c r="D13" s="111" t="s">
        <v>218</v>
      </c>
      <c r="E13" s="150" t="s">
        <v>285</v>
      </c>
      <c r="F13" s="109" t="s">
        <v>290</v>
      </c>
      <c r="G13" s="68">
        <v>14.9</v>
      </c>
    </row>
    <row r="14" spans="1:7" ht="24.9" customHeight="1" thickBot="1" x14ac:dyDescent="0.35">
      <c r="A14" s="67">
        <v>11</v>
      </c>
      <c r="B14" s="143" t="s">
        <v>260</v>
      </c>
      <c r="C14" s="71"/>
      <c r="D14" s="112"/>
      <c r="E14" s="108" t="s">
        <v>286</v>
      </c>
      <c r="F14" s="109" t="s">
        <v>285</v>
      </c>
      <c r="G14" s="68">
        <v>4.5</v>
      </c>
    </row>
    <row r="15" spans="1:7" ht="24.9" customHeight="1" thickBot="1" x14ac:dyDescent="0.35">
      <c r="A15" s="67">
        <v>12</v>
      </c>
      <c r="B15" s="143" t="s">
        <v>261</v>
      </c>
      <c r="C15" s="71"/>
      <c r="D15" s="108"/>
      <c r="E15" s="108"/>
      <c r="F15" s="108"/>
      <c r="G15" s="68"/>
    </row>
    <row r="16" spans="1:7" ht="24.9" customHeight="1" thickBot="1" x14ac:dyDescent="0.35">
      <c r="A16" s="67">
        <v>13</v>
      </c>
      <c r="B16" s="143" t="s">
        <v>262</v>
      </c>
      <c r="C16" s="72" t="s">
        <v>174</v>
      </c>
      <c r="D16" s="109"/>
      <c r="E16" s="150" t="s">
        <v>169</v>
      </c>
      <c r="F16" s="109"/>
      <c r="G16" s="68">
        <v>4.75</v>
      </c>
    </row>
    <row r="17" spans="1:7" ht="24.9" customHeight="1" thickBot="1" x14ac:dyDescent="0.35">
      <c r="A17" s="67">
        <v>14</v>
      </c>
      <c r="B17" s="143" t="s">
        <v>263</v>
      </c>
      <c r="C17" s="71"/>
      <c r="D17" s="108"/>
      <c r="E17" s="108"/>
      <c r="F17" s="108"/>
      <c r="G17" s="68"/>
    </row>
    <row r="18" spans="1:7" ht="24.9" customHeight="1" thickBot="1" x14ac:dyDescent="0.35">
      <c r="A18" s="67">
        <v>15</v>
      </c>
      <c r="B18" s="143" t="s">
        <v>264</v>
      </c>
      <c r="C18" s="71"/>
      <c r="D18" s="108"/>
      <c r="E18" s="110" t="s">
        <v>287</v>
      </c>
      <c r="F18" s="108"/>
      <c r="G18" s="68">
        <v>2</v>
      </c>
    </row>
    <row r="19" spans="1:7" ht="24.9" customHeight="1" thickBot="1" x14ac:dyDescent="0.35">
      <c r="A19" s="67">
        <v>16</v>
      </c>
      <c r="B19" s="143" t="s">
        <v>265</v>
      </c>
      <c r="C19" s="71"/>
      <c r="D19" s="108"/>
      <c r="E19" s="108"/>
      <c r="F19" s="108"/>
      <c r="G19" s="68"/>
    </row>
    <row r="20" spans="1:7" ht="24.9" customHeight="1" thickBot="1" x14ac:dyDescent="0.35">
      <c r="A20" s="67">
        <v>17</v>
      </c>
      <c r="B20" s="143" t="s">
        <v>266</v>
      </c>
      <c r="C20" s="72"/>
      <c r="D20" s="109"/>
      <c r="E20" s="109"/>
      <c r="F20" s="109"/>
      <c r="G20" s="68"/>
    </row>
    <row r="21" spans="1:7" ht="24.9" customHeight="1" thickBot="1" x14ac:dyDescent="0.35">
      <c r="A21" s="67">
        <v>18</v>
      </c>
      <c r="B21" s="143" t="s">
        <v>267</v>
      </c>
      <c r="C21" s="71"/>
      <c r="D21" s="108"/>
      <c r="E21" s="110" t="s">
        <v>287</v>
      </c>
      <c r="F21" s="108"/>
      <c r="G21" s="68">
        <v>2</v>
      </c>
    </row>
    <row r="22" spans="1:7" ht="24.9" customHeight="1" thickBot="1" x14ac:dyDescent="0.35">
      <c r="A22" s="67">
        <v>19</v>
      </c>
      <c r="B22" s="143" t="s">
        <v>268</v>
      </c>
      <c r="C22" s="72"/>
      <c r="D22" s="109"/>
      <c r="E22" s="109"/>
      <c r="F22" s="109"/>
      <c r="G22" s="68"/>
    </row>
    <row r="23" spans="1:7" ht="24.9" customHeight="1" thickBot="1" x14ac:dyDescent="0.35">
      <c r="A23" s="67">
        <v>20</v>
      </c>
      <c r="B23" s="143" t="s">
        <v>269</v>
      </c>
      <c r="C23" s="71"/>
      <c r="D23" s="108"/>
      <c r="E23" s="108"/>
      <c r="F23" s="108"/>
      <c r="G23" s="68"/>
    </row>
    <row r="24" spans="1:7" ht="24.9" customHeight="1" thickBot="1" x14ac:dyDescent="0.35">
      <c r="A24" s="67">
        <v>21</v>
      </c>
      <c r="B24" s="143" t="s">
        <v>270</v>
      </c>
      <c r="C24" s="72" t="s">
        <v>172</v>
      </c>
      <c r="D24" s="109"/>
      <c r="E24" s="109" t="s">
        <v>286</v>
      </c>
      <c r="F24" s="109" t="s">
        <v>291</v>
      </c>
      <c r="G24" s="68">
        <v>10.25</v>
      </c>
    </row>
    <row r="25" spans="1:7" ht="24.9" customHeight="1" thickBot="1" x14ac:dyDescent="0.35">
      <c r="A25" s="67">
        <v>22</v>
      </c>
      <c r="B25" s="144" t="s">
        <v>271</v>
      </c>
      <c r="C25" s="71"/>
      <c r="D25" s="108"/>
      <c r="E25" s="108"/>
      <c r="F25" s="108"/>
      <c r="G25" s="68"/>
    </row>
    <row r="26" spans="1:7" ht="24.9" customHeight="1" thickBot="1" x14ac:dyDescent="0.35">
      <c r="A26" s="69">
        <v>23</v>
      </c>
      <c r="B26" s="145" t="s">
        <v>272</v>
      </c>
      <c r="C26" s="71"/>
      <c r="D26" s="108"/>
      <c r="E26" s="108"/>
      <c r="F26" s="108"/>
      <c r="G26" s="68"/>
    </row>
    <row r="27" spans="1:7" ht="24.9" customHeight="1" thickBot="1" x14ac:dyDescent="0.35">
      <c r="A27" s="69">
        <v>24</v>
      </c>
      <c r="B27" s="146" t="s">
        <v>273</v>
      </c>
      <c r="C27" s="73" t="s">
        <v>169</v>
      </c>
      <c r="D27" s="110"/>
      <c r="E27" s="150" t="s">
        <v>285</v>
      </c>
      <c r="F27" s="110"/>
      <c r="G27" s="68">
        <v>2.5</v>
      </c>
    </row>
    <row r="28" spans="1:7" ht="24.9" customHeight="1" thickBot="1" x14ac:dyDescent="0.35">
      <c r="A28" s="70">
        <v>25</v>
      </c>
      <c r="B28" s="146" t="s">
        <v>274</v>
      </c>
      <c r="C28" s="71"/>
      <c r="D28" s="108"/>
      <c r="E28" s="108"/>
      <c r="F28" s="108"/>
      <c r="G28" s="68"/>
    </row>
  </sheetData>
  <conditionalFormatting sqref="A2:G28">
    <cfRule type="colorScale" priority="1">
      <colorScale>
        <cfvo type="min"/>
        <cfvo type="max"/>
        <color rgb="FF63BE7B"/>
        <color rgb="FFFFEF9C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5"/>
  <sheetViews>
    <sheetView zoomScale="73" zoomScaleNormal="73" workbookViewId="0">
      <selection activeCell="A2" sqref="A2:G25"/>
    </sheetView>
  </sheetViews>
  <sheetFormatPr defaultRowHeight="14.4" x14ac:dyDescent="0.3"/>
  <cols>
    <col min="1" max="1" width="10.6640625" customWidth="1"/>
    <col min="2" max="2" width="33.88671875" customWidth="1"/>
    <col min="3" max="7" width="10.6640625" customWidth="1"/>
  </cols>
  <sheetData>
    <row r="2" spans="1:7" ht="58.5" customHeight="1" x14ac:dyDescent="0.3">
      <c r="A2" s="1" t="s">
        <v>0</v>
      </c>
      <c r="B2" s="5" t="s">
        <v>1</v>
      </c>
      <c r="C2" s="177" t="s">
        <v>2</v>
      </c>
      <c r="D2" s="178"/>
      <c r="E2" s="178"/>
      <c r="F2" s="178"/>
      <c r="G2" s="4" t="s">
        <v>3</v>
      </c>
    </row>
    <row r="3" spans="1:7" ht="61.5" customHeight="1" x14ac:dyDescent="0.3">
      <c r="A3" s="1">
        <v>1</v>
      </c>
      <c r="B3" s="5">
        <v>2</v>
      </c>
      <c r="C3" s="52" t="s">
        <v>165</v>
      </c>
      <c r="D3" s="52" t="s">
        <v>166</v>
      </c>
      <c r="E3" s="52" t="s">
        <v>167</v>
      </c>
      <c r="F3" s="52" t="s">
        <v>168</v>
      </c>
      <c r="G3" s="55" t="s">
        <v>3</v>
      </c>
    </row>
    <row r="4" spans="1:7" ht="28.5" customHeight="1" x14ac:dyDescent="0.3">
      <c r="A4" s="2">
        <v>1</v>
      </c>
      <c r="B4" s="14" t="s">
        <v>52</v>
      </c>
      <c r="C4" s="28"/>
      <c r="D4" s="113"/>
      <c r="E4" s="113"/>
      <c r="F4" s="113"/>
      <c r="G4" s="15"/>
    </row>
    <row r="5" spans="1:7" ht="33" customHeight="1" x14ac:dyDescent="0.3">
      <c r="A5" s="2">
        <v>2</v>
      </c>
      <c r="B5" s="13" t="s">
        <v>53</v>
      </c>
      <c r="C5" s="28"/>
      <c r="D5" s="113"/>
      <c r="E5" s="113"/>
      <c r="F5" s="113"/>
      <c r="G5" s="15"/>
    </row>
    <row r="6" spans="1:7" ht="33.75" customHeight="1" x14ac:dyDescent="0.3">
      <c r="A6" s="2">
        <v>3</v>
      </c>
      <c r="B6" s="13" t="s">
        <v>54</v>
      </c>
      <c r="C6" s="28"/>
      <c r="D6" s="113"/>
      <c r="E6" s="113"/>
      <c r="F6" s="113"/>
      <c r="G6" s="15"/>
    </row>
    <row r="7" spans="1:7" ht="24.9" customHeight="1" x14ac:dyDescent="0.3">
      <c r="A7" s="2">
        <v>4</v>
      </c>
      <c r="B7" s="13" t="s">
        <v>55</v>
      </c>
      <c r="C7" s="28"/>
      <c r="D7" s="113"/>
      <c r="E7" s="113"/>
      <c r="F7" s="113"/>
      <c r="G7" s="15"/>
    </row>
    <row r="8" spans="1:7" ht="31.5" customHeight="1" x14ac:dyDescent="0.3">
      <c r="A8" s="2">
        <v>5</v>
      </c>
      <c r="B8" s="13" t="s">
        <v>56</v>
      </c>
      <c r="C8" s="28">
        <f>1.25</f>
        <v>1.25</v>
      </c>
      <c r="D8" s="113"/>
      <c r="E8" s="113"/>
      <c r="F8" s="113"/>
      <c r="G8" s="15">
        <v>1.25</v>
      </c>
    </row>
    <row r="9" spans="1:7" ht="24.9" customHeight="1" x14ac:dyDescent="0.3">
      <c r="A9" s="2">
        <v>6</v>
      </c>
      <c r="B9" s="13" t="s">
        <v>57</v>
      </c>
      <c r="C9" s="28"/>
      <c r="D9" s="113"/>
      <c r="E9" s="113"/>
      <c r="F9" s="113"/>
      <c r="G9" s="15"/>
    </row>
    <row r="10" spans="1:7" ht="24.9" customHeight="1" x14ac:dyDescent="0.3">
      <c r="A10" s="2">
        <v>7</v>
      </c>
      <c r="B10" s="13" t="s">
        <v>58</v>
      </c>
      <c r="C10" s="28"/>
      <c r="D10" s="113"/>
      <c r="E10" s="113"/>
      <c r="F10" s="113"/>
      <c r="G10" s="15"/>
    </row>
    <row r="11" spans="1:7" ht="24.9" customHeight="1" x14ac:dyDescent="0.3">
      <c r="A11" s="2">
        <v>8</v>
      </c>
      <c r="B11" s="13" t="s">
        <v>59</v>
      </c>
      <c r="C11" s="28"/>
      <c r="D11" s="113"/>
      <c r="E11" s="113"/>
      <c r="F11" s="113"/>
      <c r="G11" s="15"/>
    </row>
    <row r="12" spans="1:7" ht="24.9" customHeight="1" x14ac:dyDescent="0.3">
      <c r="A12" s="2">
        <v>9</v>
      </c>
      <c r="B12" s="13" t="s">
        <v>60</v>
      </c>
      <c r="C12" s="28"/>
      <c r="D12" s="113"/>
      <c r="E12" s="113"/>
      <c r="F12" s="113"/>
      <c r="G12" s="15"/>
    </row>
    <row r="13" spans="1:7" ht="24.9" customHeight="1" x14ac:dyDescent="0.3">
      <c r="A13" s="2">
        <v>10</v>
      </c>
      <c r="B13" s="13" t="s">
        <v>61</v>
      </c>
      <c r="C13" s="28"/>
      <c r="D13" s="113"/>
      <c r="E13" s="113">
        <f>0.5</f>
        <v>0.5</v>
      </c>
      <c r="F13" s="113"/>
      <c r="G13" s="15">
        <v>0.5</v>
      </c>
    </row>
    <row r="14" spans="1:7" ht="24.9" customHeight="1" x14ac:dyDescent="0.3">
      <c r="A14" s="2">
        <v>11</v>
      </c>
      <c r="B14" s="13" t="s">
        <v>62</v>
      </c>
      <c r="C14" s="28">
        <f>1.25+1.25+1.25+0.5+0.5+0.5+0.5+0.5+0.5+1.5+0.4+0.4+1</f>
        <v>10.050000000000001</v>
      </c>
      <c r="D14" s="113">
        <f>1.25</f>
        <v>1.25</v>
      </c>
      <c r="E14" s="113">
        <f>0.5+0.5+0.5+0.5</f>
        <v>2</v>
      </c>
      <c r="F14" s="113">
        <f>2.5</f>
        <v>2.5</v>
      </c>
      <c r="G14" s="15">
        <v>15.8</v>
      </c>
    </row>
    <row r="15" spans="1:7" ht="24.9" customHeight="1" x14ac:dyDescent="0.3">
      <c r="A15" s="2">
        <v>12</v>
      </c>
      <c r="B15" s="13" t="s">
        <v>63</v>
      </c>
      <c r="C15" s="28"/>
      <c r="D15" s="113"/>
      <c r="E15" s="113"/>
      <c r="F15" s="113"/>
      <c r="G15" s="15"/>
    </row>
    <row r="16" spans="1:7" ht="24.9" customHeight="1" x14ac:dyDescent="0.3">
      <c r="A16" s="2">
        <v>13</v>
      </c>
      <c r="B16" s="13" t="s">
        <v>64</v>
      </c>
      <c r="C16" s="28">
        <f>1.25+1.5+1.25+1.25+1</f>
        <v>6.25</v>
      </c>
      <c r="D16" s="113">
        <f>1.25</f>
        <v>1.25</v>
      </c>
      <c r="E16" s="113">
        <f t="shared" ref="E16:E17" si="0">0.5</f>
        <v>0.5</v>
      </c>
      <c r="F16" s="113"/>
      <c r="G16" s="15">
        <v>8</v>
      </c>
    </row>
    <row r="17" spans="1:7" ht="24.9" customHeight="1" x14ac:dyDescent="0.3">
      <c r="A17" s="2">
        <v>14</v>
      </c>
      <c r="B17" s="13" t="s">
        <v>65</v>
      </c>
      <c r="C17" s="28"/>
      <c r="D17" s="113"/>
      <c r="E17" s="113">
        <f t="shared" si="0"/>
        <v>0.5</v>
      </c>
      <c r="F17" s="113"/>
      <c r="G17" s="15">
        <v>0.5</v>
      </c>
    </row>
    <row r="18" spans="1:7" ht="24.9" customHeight="1" x14ac:dyDescent="0.3">
      <c r="A18" s="2">
        <v>15</v>
      </c>
      <c r="B18" s="13" t="s">
        <v>66</v>
      </c>
      <c r="C18" s="28"/>
      <c r="D18" s="113"/>
      <c r="E18" s="113"/>
      <c r="F18" s="113"/>
      <c r="G18" s="15"/>
    </row>
    <row r="19" spans="1:7" ht="24.9" customHeight="1" x14ac:dyDescent="0.3">
      <c r="A19" s="2">
        <v>16</v>
      </c>
      <c r="B19" s="13" t="s">
        <v>67</v>
      </c>
      <c r="C19" s="28"/>
      <c r="D19" s="113"/>
      <c r="E19" s="113"/>
      <c r="F19" s="113"/>
      <c r="G19" s="15"/>
    </row>
    <row r="20" spans="1:7" ht="24.9" customHeight="1" x14ac:dyDescent="0.3">
      <c r="A20" s="2">
        <v>17</v>
      </c>
      <c r="B20" s="13" t="s">
        <v>68</v>
      </c>
      <c r="C20" s="28">
        <f>4+1.25+1.25</f>
        <v>6.5</v>
      </c>
      <c r="D20" s="113">
        <f>1.25</f>
        <v>1.25</v>
      </c>
      <c r="E20" s="113">
        <v>4</v>
      </c>
      <c r="F20" s="113">
        <v>4.5</v>
      </c>
      <c r="G20" s="15">
        <v>16.25</v>
      </c>
    </row>
    <row r="21" spans="1:7" ht="24.9" customHeight="1" x14ac:dyDescent="0.3">
      <c r="A21" s="2">
        <v>18</v>
      </c>
      <c r="B21" s="13" t="s">
        <v>69</v>
      </c>
      <c r="C21" s="28"/>
      <c r="D21" s="113"/>
      <c r="E21" s="113">
        <f>1.5+0.5+0.5</f>
        <v>2.5</v>
      </c>
      <c r="F21" s="113">
        <v>4.5</v>
      </c>
      <c r="G21" s="15">
        <v>7</v>
      </c>
    </row>
    <row r="22" spans="1:7" ht="24.9" customHeight="1" x14ac:dyDescent="0.3">
      <c r="A22" s="2">
        <v>19</v>
      </c>
      <c r="B22" s="13" t="s">
        <v>70</v>
      </c>
      <c r="C22" s="28"/>
      <c r="D22" s="113"/>
      <c r="E22" s="113"/>
      <c r="F22" s="113"/>
      <c r="G22" s="15"/>
    </row>
    <row r="23" spans="1:7" ht="24.9" customHeight="1" x14ac:dyDescent="0.3">
      <c r="A23" s="2">
        <v>20</v>
      </c>
      <c r="B23" s="13" t="s">
        <v>71</v>
      </c>
      <c r="C23" s="28"/>
      <c r="D23" s="113">
        <f>1.25</f>
        <v>1.25</v>
      </c>
      <c r="E23" s="113"/>
      <c r="F23" s="113">
        <f>0.5</f>
        <v>0.5</v>
      </c>
      <c r="G23" s="15">
        <v>1.75</v>
      </c>
    </row>
    <row r="24" spans="1:7" ht="24.9" customHeight="1" x14ac:dyDescent="0.3">
      <c r="A24" s="2">
        <v>21</v>
      </c>
      <c r="B24" s="13" t="s">
        <v>72</v>
      </c>
      <c r="C24" s="28"/>
      <c r="D24" s="113"/>
      <c r="E24" s="113"/>
      <c r="F24" s="113"/>
      <c r="G24" s="15"/>
    </row>
    <row r="25" spans="1:7" ht="24.9" customHeight="1" x14ac:dyDescent="0.3">
      <c r="A25" s="2">
        <v>22</v>
      </c>
      <c r="B25" s="13" t="s">
        <v>73</v>
      </c>
      <c r="C25" s="28"/>
      <c r="D25" s="113"/>
      <c r="E25" s="113"/>
      <c r="F25" s="113"/>
      <c r="G25" s="15"/>
    </row>
  </sheetData>
  <mergeCells count="1">
    <mergeCell ref="C2:F2"/>
  </mergeCells>
  <conditionalFormatting sqref="A2:G25">
    <cfRule type="colorScale" priority="1">
      <colorScale>
        <cfvo type="min"/>
        <cfvo type="max"/>
        <color rgb="FF63BE7B"/>
        <color rgb="FFFFEF9C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5"/>
  <sheetViews>
    <sheetView workbookViewId="0">
      <selection activeCell="A2" sqref="A2:G25"/>
    </sheetView>
  </sheetViews>
  <sheetFormatPr defaultRowHeight="14.4" x14ac:dyDescent="0.3"/>
  <cols>
    <col min="1" max="1" width="6.44140625" bestFit="1" customWidth="1"/>
    <col min="2" max="2" width="35.6640625" customWidth="1"/>
    <col min="3" max="3" width="5.88671875" customWidth="1"/>
    <col min="4" max="6" width="4.6640625" customWidth="1"/>
    <col min="7" max="7" width="6.6640625" customWidth="1"/>
  </cols>
  <sheetData>
    <row r="2" spans="1:7" x14ac:dyDescent="0.3">
      <c r="A2" s="1" t="s">
        <v>0</v>
      </c>
      <c r="B2" s="5" t="s">
        <v>1</v>
      </c>
      <c r="C2" s="179" t="s">
        <v>2</v>
      </c>
      <c r="D2" s="179"/>
      <c r="E2" s="179"/>
      <c r="F2" s="179"/>
      <c r="G2" s="77" t="s">
        <v>3</v>
      </c>
    </row>
    <row r="3" spans="1:7" ht="48.6" thickBot="1" x14ac:dyDescent="0.35">
      <c r="A3" s="1">
        <v>1</v>
      </c>
      <c r="B3" s="5">
        <v>2</v>
      </c>
      <c r="C3" s="78" t="s">
        <v>165</v>
      </c>
      <c r="D3" s="78" t="s">
        <v>166</v>
      </c>
      <c r="E3" s="78" t="s">
        <v>167</v>
      </c>
      <c r="F3" s="78" t="s">
        <v>168</v>
      </c>
      <c r="G3" s="79" t="s">
        <v>3</v>
      </c>
    </row>
    <row r="4" spans="1:7" ht="15" thickBot="1" x14ac:dyDescent="0.35">
      <c r="A4" s="2">
        <v>1</v>
      </c>
      <c r="B4" s="32" t="s">
        <v>175</v>
      </c>
      <c r="C4" s="80"/>
      <c r="D4" s="114"/>
      <c r="E4" s="151"/>
      <c r="F4" s="167"/>
      <c r="G4" s="81"/>
    </row>
    <row r="5" spans="1:7" ht="15" thickBot="1" x14ac:dyDescent="0.35">
      <c r="A5" s="2">
        <v>2</v>
      </c>
      <c r="B5" s="32" t="s">
        <v>176</v>
      </c>
      <c r="C5" s="80"/>
      <c r="D5" s="114"/>
      <c r="E5" s="151"/>
      <c r="F5" s="167"/>
      <c r="G5" s="81"/>
    </row>
    <row r="6" spans="1:7" ht="15" thickBot="1" x14ac:dyDescent="0.35">
      <c r="A6" s="2">
        <v>3</v>
      </c>
      <c r="B6" s="32" t="s">
        <v>177</v>
      </c>
      <c r="C6" s="82">
        <v>2.25</v>
      </c>
      <c r="D6" s="115">
        <v>1</v>
      </c>
      <c r="E6" s="152"/>
      <c r="F6" s="168">
        <v>10.5</v>
      </c>
      <c r="G6" s="83">
        <v>13.75</v>
      </c>
    </row>
    <row r="7" spans="1:7" ht="15" thickBot="1" x14ac:dyDescent="0.35">
      <c r="A7" s="2">
        <v>4</v>
      </c>
      <c r="B7" s="32" t="s">
        <v>178</v>
      </c>
      <c r="C7" s="80"/>
      <c r="D7" s="116"/>
      <c r="E7" s="153"/>
      <c r="F7" s="167"/>
      <c r="G7" s="81"/>
    </row>
    <row r="8" spans="1:7" ht="15" thickBot="1" x14ac:dyDescent="0.35">
      <c r="A8" s="2">
        <v>5</v>
      </c>
      <c r="B8" s="32" t="s">
        <v>179</v>
      </c>
      <c r="C8" s="80"/>
      <c r="D8" s="116"/>
      <c r="E8" s="153"/>
      <c r="F8" s="167"/>
      <c r="G8" s="81"/>
    </row>
    <row r="9" spans="1:7" ht="15" thickBot="1" x14ac:dyDescent="0.35">
      <c r="A9" s="2">
        <v>6</v>
      </c>
      <c r="B9" s="32" t="s">
        <v>180</v>
      </c>
      <c r="C9" s="84">
        <v>5.25</v>
      </c>
      <c r="D9" s="116">
        <v>4.75</v>
      </c>
      <c r="E9" s="116"/>
      <c r="F9" s="167"/>
      <c r="G9" s="81">
        <v>10</v>
      </c>
    </row>
    <row r="10" spans="1:7" ht="15" thickBot="1" x14ac:dyDescent="0.35">
      <c r="A10" s="2">
        <v>7</v>
      </c>
      <c r="B10" s="32" t="s">
        <v>181</v>
      </c>
      <c r="C10" s="80"/>
      <c r="D10" s="116"/>
      <c r="E10" s="153"/>
      <c r="F10" s="167"/>
      <c r="G10" s="81"/>
    </row>
    <row r="11" spans="1:7" ht="15" thickBot="1" x14ac:dyDescent="0.35">
      <c r="A11" s="2">
        <v>8</v>
      </c>
      <c r="B11" s="32" t="s">
        <v>182</v>
      </c>
      <c r="C11" s="85">
        <v>6.5</v>
      </c>
      <c r="D11" s="117">
        <v>1.25</v>
      </c>
      <c r="E11" s="117">
        <v>1.5</v>
      </c>
      <c r="F11" s="169">
        <v>2.5</v>
      </c>
      <c r="G11" s="86">
        <v>11.75</v>
      </c>
    </row>
    <row r="12" spans="1:7" ht="15" thickBot="1" x14ac:dyDescent="0.35">
      <c r="A12" s="2">
        <v>9</v>
      </c>
      <c r="B12" s="32" t="s">
        <v>183</v>
      </c>
      <c r="C12" s="87">
        <v>1.9</v>
      </c>
      <c r="D12" s="118">
        <v>4.55</v>
      </c>
      <c r="E12" s="154">
        <v>1.5</v>
      </c>
      <c r="F12" s="170">
        <v>5.5</v>
      </c>
      <c r="G12" s="88">
        <v>13.45</v>
      </c>
    </row>
    <row r="13" spans="1:7" ht="15" thickBot="1" x14ac:dyDescent="0.35">
      <c r="A13" s="2">
        <v>10</v>
      </c>
      <c r="B13" s="32" t="s">
        <v>184</v>
      </c>
      <c r="C13" s="89"/>
      <c r="D13" s="119"/>
      <c r="E13" s="119"/>
      <c r="F13" s="171"/>
      <c r="G13" s="90"/>
    </row>
    <row r="14" spans="1:7" ht="15" thickBot="1" x14ac:dyDescent="0.35">
      <c r="A14" s="2">
        <v>11</v>
      </c>
      <c r="B14" s="32" t="s">
        <v>185</v>
      </c>
      <c r="C14" s="84">
        <v>1.25</v>
      </c>
      <c r="D14" s="116"/>
      <c r="E14" s="116"/>
      <c r="F14" s="167"/>
      <c r="G14" s="81">
        <v>1.25</v>
      </c>
    </row>
    <row r="15" spans="1:7" ht="15" thickBot="1" x14ac:dyDescent="0.35">
      <c r="A15" s="2">
        <v>12</v>
      </c>
      <c r="B15" s="32" t="s">
        <v>186</v>
      </c>
      <c r="C15" s="80"/>
      <c r="D15" s="116"/>
      <c r="E15" s="153"/>
      <c r="F15" s="167"/>
      <c r="G15" s="81"/>
    </row>
    <row r="16" spans="1:7" ht="15" thickBot="1" x14ac:dyDescent="0.35">
      <c r="A16" s="2">
        <v>13</v>
      </c>
      <c r="B16" s="32" t="s">
        <v>187</v>
      </c>
      <c r="C16" s="84">
        <v>5.25</v>
      </c>
      <c r="D16" s="116">
        <v>4.75</v>
      </c>
      <c r="E16" s="116"/>
      <c r="F16" s="167"/>
      <c r="G16" s="81">
        <v>10</v>
      </c>
    </row>
    <row r="17" spans="1:7" ht="15" thickBot="1" x14ac:dyDescent="0.35">
      <c r="A17" s="2">
        <v>14</v>
      </c>
      <c r="B17" s="32" t="s">
        <v>188</v>
      </c>
      <c r="C17" s="80"/>
      <c r="D17" s="116"/>
      <c r="E17" s="153"/>
      <c r="F17" s="167"/>
      <c r="G17" s="81"/>
    </row>
    <row r="18" spans="1:7" ht="15" thickBot="1" x14ac:dyDescent="0.35">
      <c r="A18" s="2">
        <v>15</v>
      </c>
      <c r="B18" s="32" t="s">
        <v>189</v>
      </c>
      <c r="C18" s="84"/>
      <c r="D18" s="116"/>
      <c r="E18" s="116"/>
      <c r="F18" s="167"/>
      <c r="G18" s="81"/>
    </row>
    <row r="19" spans="1:7" ht="15" thickBot="1" x14ac:dyDescent="0.35">
      <c r="A19" s="2">
        <v>16</v>
      </c>
      <c r="B19" s="32" t="s">
        <v>190</v>
      </c>
      <c r="C19" s="91">
        <v>2.5</v>
      </c>
      <c r="D19" s="120"/>
      <c r="E19" s="155">
        <v>2.75</v>
      </c>
      <c r="F19" s="169">
        <v>3</v>
      </c>
      <c r="G19" s="86">
        <v>8.25</v>
      </c>
    </row>
    <row r="20" spans="1:7" ht="15" thickBot="1" x14ac:dyDescent="0.35">
      <c r="A20" s="2">
        <v>17</v>
      </c>
      <c r="B20" s="32" t="s">
        <v>191</v>
      </c>
      <c r="C20" s="84">
        <v>1.25</v>
      </c>
      <c r="D20" s="116"/>
      <c r="E20" s="116"/>
      <c r="F20" s="169">
        <v>1</v>
      </c>
      <c r="G20" s="81">
        <v>2.25</v>
      </c>
    </row>
    <row r="21" spans="1:7" ht="15" thickBot="1" x14ac:dyDescent="0.35">
      <c r="A21" s="2">
        <v>18</v>
      </c>
      <c r="B21" s="32" t="s">
        <v>192</v>
      </c>
      <c r="C21" s="84"/>
      <c r="D21" s="116"/>
      <c r="E21" s="116"/>
      <c r="F21" s="169">
        <v>3</v>
      </c>
      <c r="G21" s="81">
        <v>3</v>
      </c>
    </row>
    <row r="22" spans="1:7" ht="15" thickBot="1" x14ac:dyDescent="0.35">
      <c r="A22" s="2">
        <v>19</v>
      </c>
      <c r="B22" s="32" t="s">
        <v>193</v>
      </c>
      <c r="C22" s="80"/>
      <c r="D22" s="121"/>
      <c r="E22" s="156"/>
      <c r="F22" s="167"/>
      <c r="G22" s="81"/>
    </row>
    <row r="23" spans="1:7" ht="15" thickBot="1" x14ac:dyDescent="0.35">
      <c r="A23" s="2">
        <v>20</v>
      </c>
      <c r="B23" s="92" t="s">
        <v>194</v>
      </c>
      <c r="C23" s="93">
        <v>3.75</v>
      </c>
      <c r="D23" s="122">
        <v>1.25</v>
      </c>
      <c r="E23" s="122"/>
      <c r="F23" s="93">
        <v>0.5</v>
      </c>
      <c r="G23" s="94">
        <v>5.5</v>
      </c>
    </row>
    <row r="24" spans="1:7" ht="15" thickBot="1" x14ac:dyDescent="0.35">
      <c r="A24" s="2">
        <v>21</v>
      </c>
      <c r="B24" s="92" t="s">
        <v>195</v>
      </c>
      <c r="C24" s="19">
        <v>1.4</v>
      </c>
      <c r="D24" s="123"/>
      <c r="E24" s="123"/>
      <c r="F24" s="19">
        <v>1</v>
      </c>
      <c r="G24" s="95">
        <v>2.4</v>
      </c>
    </row>
    <row r="25" spans="1:7" ht="15" thickBot="1" x14ac:dyDescent="0.35">
      <c r="A25" s="2">
        <v>22</v>
      </c>
      <c r="B25" s="96" t="s">
        <v>196</v>
      </c>
      <c r="C25" s="21">
        <v>1.9</v>
      </c>
      <c r="D25" s="124">
        <v>2.2000000000000002</v>
      </c>
      <c r="E25" s="124">
        <v>1.5</v>
      </c>
      <c r="F25" s="21">
        <v>10.5</v>
      </c>
      <c r="G25" s="97">
        <v>16.100000000000001</v>
      </c>
    </row>
  </sheetData>
  <mergeCells count="1">
    <mergeCell ref="C2:F2"/>
  </mergeCells>
  <conditionalFormatting sqref="A2:G25">
    <cfRule type="colorScale" priority="1">
      <colorScale>
        <cfvo type="min"/>
        <cfvo type="max"/>
        <color rgb="FF63BE7B"/>
        <color rgb="FFFFEF9C"/>
      </colorScale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7"/>
  <sheetViews>
    <sheetView workbookViewId="0">
      <selection activeCell="A2" sqref="A2:G27"/>
    </sheetView>
  </sheetViews>
  <sheetFormatPr defaultRowHeight="14.4" x14ac:dyDescent="0.3"/>
  <cols>
    <col min="1" max="1" width="6.44140625" bestFit="1" customWidth="1"/>
    <col min="2" max="2" width="33" bestFit="1" customWidth="1"/>
    <col min="3" max="7" width="6.6640625" customWidth="1"/>
  </cols>
  <sheetData>
    <row r="2" spans="1:7" x14ac:dyDescent="0.3">
      <c r="A2" s="1" t="s">
        <v>0</v>
      </c>
      <c r="B2" s="5" t="s">
        <v>1</v>
      </c>
      <c r="C2" s="179" t="s">
        <v>2</v>
      </c>
      <c r="D2" s="179"/>
      <c r="E2" s="179"/>
      <c r="F2" s="179"/>
      <c r="G2" s="77" t="s">
        <v>3</v>
      </c>
    </row>
    <row r="3" spans="1:7" ht="48.6" thickBot="1" x14ac:dyDescent="0.35">
      <c r="A3" s="1">
        <v>1</v>
      </c>
      <c r="B3" s="5">
        <v>2</v>
      </c>
      <c r="C3" s="78" t="s">
        <v>165</v>
      </c>
      <c r="D3" s="78" t="s">
        <v>166</v>
      </c>
      <c r="E3" s="78" t="s">
        <v>167</v>
      </c>
      <c r="F3" s="78" t="s">
        <v>168</v>
      </c>
      <c r="G3" s="79" t="s">
        <v>3</v>
      </c>
    </row>
    <row r="4" spans="1:7" ht="15" thickBot="1" x14ac:dyDescent="0.35">
      <c r="A4" s="2">
        <v>1</v>
      </c>
      <c r="B4" s="10" t="s">
        <v>74</v>
      </c>
      <c r="C4" s="10"/>
      <c r="D4" s="29"/>
      <c r="E4" s="17"/>
      <c r="F4" s="17"/>
      <c r="G4" s="6"/>
    </row>
    <row r="5" spans="1:7" ht="15" thickBot="1" x14ac:dyDescent="0.35">
      <c r="A5" s="2">
        <v>2</v>
      </c>
      <c r="B5" s="11" t="s">
        <v>75</v>
      </c>
      <c r="C5" s="10"/>
      <c r="D5" s="29"/>
      <c r="E5" s="17"/>
      <c r="F5" s="17"/>
      <c r="G5" s="6"/>
    </row>
    <row r="6" spans="1:7" ht="15" thickBot="1" x14ac:dyDescent="0.35">
      <c r="A6" s="2">
        <v>3</v>
      </c>
      <c r="B6" s="11" t="s">
        <v>76</v>
      </c>
      <c r="C6" s="10"/>
      <c r="D6" s="29"/>
      <c r="E6" s="17"/>
      <c r="F6" s="17"/>
      <c r="G6" s="6"/>
    </row>
    <row r="7" spans="1:7" ht="15" thickBot="1" x14ac:dyDescent="0.35">
      <c r="A7" s="2">
        <v>4</v>
      </c>
      <c r="B7" s="11" t="s">
        <v>77</v>
      </c>
      <c r="C7" s="10"/>
      <c r="D7" s="29"/>
      <c r="E7" s="17"/>
      <c r="F7" s="17"/>
      <c r="G7" s="6"/>
    </row>
    <row r="8" spans="1:7" ht="15" thickBot="1" x14ac:dyDescent="0.35">
      <c r="A8" s="2">
        <v>5</v>
      </c>
      <c r="B8" s="11" t="s">
        <v>281</v>
      </c>
      <c r="C8" s="10"/>
      <c r="D8" s="29">
        <v>2.5</v>
      </c>
      <c r="E8" s="17"/>
      <c r="F8" s="17">
        <v>10</v>
      </c>
      <c r="G8" s="6">
        <v>12.5</v>
      </c>
    </row>
    <row r="9" spans="1:7" ht="15" thickBot="1" x14ac:dyDescent="0.35">
      <c r="A9" s="2">
        <v>6</v>
      </c>
      <c r="B9" s="11" t="s">
        <v>78</v>
      </c>
      <c r="C9" s="10">
        <v>2.5</v>
      </c>
      <c r="D9" s="29"/>
      <c r="E9" s="17"/>
      <c r="F9" s="17"/>
      <c r="G9" s="6">
        <v>2.5</v>
      </c>
    </row>
    <row r="10" spans="1:7" ht="15" thickBot="1" x14ac:dyDescent="0.35">
      <c r="A10" s="2">
        <v>7</v>
      </c>
      <c r="B10" s="11" t="s">
        <v>79</v>
      </c>
      <c r="C10" s="10"/>
      <c r="D10" s="29"/>
      <c r="E10" s="17"/>
      <c r="F10" s="17"/>
      <c r="G10" s="6"/>
    </row>
    <row r="11" spans="1:7" ht="15" thickBot="1" x14ac:dyDescent="0.35">
      <c r="A11" s="2">
        <v>8</v>
      </c>
      <c r="B11" s="11" t="s">
        <v>80</v>
      </c>
      <c r="C11" s="10"/>
      <c r="D11" s="29">
        <v>1</v>
      </c>
      <c r="E11" s="17"/>
      <c r="F11" s="17"/>
      <c r="G11" s="6">
        <v>1</v>
      </c>
    </row>
    <row r="12" spans="1:7" ht="15" thickBot="1" x14ac:dyDescent="0.35">
      <c r="A12" s="2">
        <v>9</v>
      </c>
      <c r="B12" s="11" t="s">
        <v>81</v>
      </c>
      <c r="C12" s="10"/>
      <c r="D12" s="29"/>
      <c r="E12" s="17"/>
      <c r="F12" s="17">
        <v>4</v>
      </c>
      <c r="G12" s="6">
        <v>4</v>
      </c>
    </row>
    <row r="13" spans="1:7" ht="15" thickBot="1" x14ac:dyDescent="0.35">
      <c r="A13" s="2">
        <v>10</v>
      </c>
      <c r="B13" s="11" t="s">
        <v>82</v>
      </c>
      <c r="C13" s="10"/>
      <c r="D13" s="29">
        <v>1.5</v>
      </c>
      <c r="E13" s="17">
        <v>0.5</v>
      </c>
      <c r="F13" s="17">
        <v>0.5</v>
      </c>
      <c r="G13" s="6">
        <v>2.5</v>
      </c>
    </row>
    <row r="14" spans="1:7" ht="15" thickBot="1" x14ac:dyDescent="0.35">
      <c r="A14" s="2">
        <v>11</v>
      </c>
      <c r="B14" s="11" t="s">
        <v>83</v>
      </c>
      <c r="C14" s="10">
        <v>2.5</v>
      </c>
      <c r="D14" s="29"/>
      <c r="E14" s="17"/>
      <c r="F14" s="17">
        <v>1</v>
      </c>
      <c r="G14" s="6">
        <v>3.5</v>
      </c>
    </row>
    <row r="15" spans="1:7" ht="15" thickBot="1" x14ac:dyDescent="0.35">
      <c r="A15" s="2">
        <v>12</v>
      </c>
      <c r="B15" s="11" t="s">
        <v>84</v>
      </c>
      <c r="C15" s="28"/>
      <c r="D15" s="125"/>
      <c r="E15" s="16"/>
      <c r="F15" s="16"/>
      <c r="G15" s="6"/>
    </row>
    <row r="16" spans="1:7" ht="15" thickBot="1" x14ac:dyDescent="0.35">
      <c r="A16" s="2">
        <v>13</v>
      </c>
      <c r="B16" s="11" t="s">
        <v>85</v>
      </c>
      <c r="C16" s="10">
        <v>2.5</v>
      </c>
      <c r="D16" s="29" t="s">
        <v>275</v>
      </c>
      <c r="E16" s="17"/>
      <c r="F16" s="17">
        <v>2.5</v>
      </c>
      <c r="G16" s="6">
        <v>5.4</v>
      </c>
    </row>
    <row r="17" spans="1:7" ht="15" thickBot="1" x14ac:dyDescent="0.35">
      <c r="A17" s="2">
        <v>14</v>
      </c>
      <c r="B17" s="11" t="s">
        <v>86</v>
      </c>
      <c r="C17" s="10"/>
      <c r="D17" s="29"/>
      <c r="E17" s="17"/>
      <c r="F17" s="17"/>
      <c r="G17" s="6"/>
    </row>
    <row r="18" spans="1:7" ht="15" thickBot="1" x14ac:dyDescent="0.35">
      <c r="A18" s="2">
        <v>15</v>
      </c>
      <c r="B18" s="11" t="s">
        <v>87</v>
      </c>
      <c r="C18" s="10">
        <v>2.5</v>
      </c>
      <c r="D18" s="29" t="s">
        <v>276</v>
      </c>
      <c r="E18" s="17">
        <v>1</v>
      </c>
      <c r="F18" s="17">
        <v>5.5</v>
      </c>
      <c r="G18" s="6">
        <v>10.5</v>
      </c>
    </row>
    <row r="19" spans="1:7" ht="15" thickBot="1" x14ac:dyDescent="0.35">
      <c r="A19" s="2">
        <v>16</v>
      </c>
      <c r="B19" s="11" t="s">
        <v>88</v>
      </c>
      <c r="C19" s="10">
        <v>2.5</v>
      </c>
      <c r="D19" s="29" t="s">
        <v>277</v>
      </c>
      <c r="E19" s="17">
        <v>1</v>
      </c>
      <c r="F19" s="17">
        <v>5</v>
      </c>
      <c r="G19" s="6">
        <v>10.75</v>
      </c>
    </row>
    <row r="20" spans="1:7" ht="15" thickBot="1" x14ac:dyDescent="0.35">
      <c r="A20" s="2">
        <v>17</v>
      </c>
      <c r="B20" s="11" t="s">
        <v>89</v>
      </c>
      <c r="C20" s="10">
        <v>2.5</v>
      </c>
      <c r="D20" s="147" t="s">
        <v>278</v>
      </c>
      <c r="E20" s="17">
        <v>2.15</v>
      </c>
      <c r="F20" s="17">
        <v>2</v>
      </c>
      <c r="G20" s="6">
        <v>11.3</v>
      </c>
    </row>
    <row r="21" spans="1:7" ht="15" thickBot="1" x14ac:dyDescent="0.35">
      <c r="A21" s="2">
        <v>18</v>
      </c>
      <c r="B21" s="11" t="s">
        <v>90</v>
      </c>
      <c r="C21" s="10"/>
      <c r="D21" s="29"/>
      <c r="E21" s="17"/>
      <c r="F21" s="17"/>
      <c r="G21" s="6"/>
    </row>
    <row r="22" spans="1:7" ht="15" thickBot="1" x14ac:dyDescent="0.35">
      <c r="A22" s="2">
        <v>19</v>
      </c>
      <c r="B22" s="11" t="s">
        <v>91</v>
      </c>
      <c r="C22" s="10"/>
      <c r="D22" s="29"/>
      <c r="E22" s="17"/>
      <c r="F22" s="17"/>
      <c r="G22" s="6"/>
    </row>
    <row r="23" spans="1:7" ht="15" thickBot="1" x14ac:dyDescent="0.35">
      <c r="A23" s="2">
        <v>20</v>
      </c>
      <c r="B23" s="11" t="s">
        <v>92</v>
      </c>
      <c r="C23" s="10">
        <v>1.25</v>
      </c>
      <c r="D23" s="29"/>
      <c r="E23" s="17"/>
      <c r="F23" s="17">
        <v>1.5</v>
      </c>
      <c r="G23" s="6">
        <v>2.75</v>
      </c>
    </row>
    <row r="24" spans="1:7" ht="15" thickBot="1" x14ac:dyDescent="0.35">
      <c r="A24" s="2">
        <v>21</v>
      </c>
      <c r="B24" s="11" t="s">
        <v>93</v>
      </c>
      <c r="C24" s="10">
        <v>5</v>
      </c>
      <c r="D24" s="148" t="s">
        <v>279</v>
      </c>
      <c r="E24" s="17">
        <v>6</v>
      </c>
      <c r="F24" s="17">
        <v>4.4000000000000004</v>
      </c>
      <c r="G24" s="6">
        <v>18.45</v>
      </c>
    </row>
    <row r="25" spans="1:7" ht="15" thickBot="1" x14ac:dyDescent="0.35">
      <c r="A25" s="2">
        <v>22</v>
      </c>
      <c r="B25" s="11" t="s">
        <v>94</v>
      </c>
      <c r="C25" s="10">
        <v>2.5</v>
      </c>
      <c r="D25" s="29"/>
      <c r="E25" s="17"/>
      <c r="F25" s="17"/>
      <c r="G25" s="6">
        <v>2.5</v>
      </c>
    </row>
    <row r="26" spans="1:7" ht="15" thickBot="1" x14ac:dyDescent="0.35">
      <c r="A26" s="3">
        <v>23</v>
      </c>
      <c r="B26" s="11" t="s">
        <v>95</v>
      </c>
      <c r="C26" s="98">
        <v>2.5</v>
      </c>
      <c r="D26" s="126" t="s">
        <v>280</v>
      </c>
      <c r="E26" s="18">
        <v>0.5</v>
      </c>
      <c r="F26" s="18">
        <v>6.4</v>
      </c>
      <c r="G26" s="6">
        <v>11.65</v>
      </c>
    </row>
    <row r="27" spans="1:7" ht="15" thickBot="1" x14ac:dyDescent="0.35">
      <c r="A27" s="3">
        <v>24</v>
      </c>
      <c r="B27" s="12" t="s">
        <v>96</v>
      </c>
      <c r="C27" s="98"/>
      <c r="D27" s="126"/>
      <c r="E27" s="18">
        <v>2.5</v>
      </c>
      <c r="F27" s="18">
        <v>10</v>
      </c>
      <c r="G27" s="6">
        <v>12.5</v>
      </c>
    </row>
  </sheetData>
  <mergeCells count="1">
    <mergeCell ref="C2:F2"/>
  </mergeCells>
  <conditionalFormatting sqref="A2:G27">
    <cfRule type="colorScale" priority="1">
      <colorScale>
        <cfvo type="min"/>
        <cfvo type="max"/>
        <color rgb="FF63BE7B"/>
        <color rgb="FFFFEF9C"/>
      </colorScale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5"/>
  <sheetViews>
    <sheetView workbookViewId="0">
      <selection activeCell="A2" sqref="A2:G24"/>
    </sheetView>
  </sheetViews>
  <sheetFormatPr defaultRowHeight="14.4" x14ac:dyDescent="0.3"/>
  <cols>
    <col min="1" max="1" width="6.44140625" bestFit="1" customWidth="1"/>
    <col min="2" max="2" width="33" bestFit="1" customWidth="1"/>
    <col min="3" max="3" width="6.44140625" customWidth="1"/>
    <col min="4" max="4" width="5" customWidth="1"/>
    <col min="5" max="6" width="5" bestFit="1" customWidth="1"/>
    <col min="7" max="7" width="5.6640625" bestFit="1" customWidth="1"/>
  </cols>
  <sheetData>
    <row r="2" spans="1:7" ht="27.6" x14ac:dyDescent="0.3">
      <c r="A2" s="1" t="s">
        <v>0</v>
      </c>
      <c r="B2" s="5" t="s">
        <v>1</v>
      </c>
      <c r="C2" s="177" t="s">
        <v>2</v>
      </c>
      <c r="D2" s="178"/>
      <c r="E2" s="178"/>
      <c r="F2" s="178"/>
      <c r="G2" s="4" t="s">
        <v>3</v>
      </c>
    </row>
    <row r="3" spans="1:7" ht="48.6" thickBot="1" x14ac:dyDescent="0.35">
      <c r="A3" s="1">
        <v>1</v>
      </c>
      <c r="B3" s="5">
        <v>2</v>
      </c>
      <c r="C3" s="52" t="s">
        <v>165</v>
      </c>
      <c r="D3" s="52" t="s">
        <v>166</v>
      </c>
      <c r="E3" s="52" t="s">
        <v>167</v>
      </c>
      <c r="F3" s="52" t="s">
        <v>168</v>
      </c>
      <c r="G3" s="55" t="s">
        <v>3</v>
      </c>
    </row>
    <row r="4" spans="1:7" ht="15" thickBot="1" x14ac:dyDescent="0.35">
      <c r="A4" s="2">
        <v>1</v>
      </c>
      <c r="B4" s="33" t="s">
        <v>97</v>
      </c>
      <c r="C4" s="39">
        <v>1.25</v>
      </c>
      <c r="D4" s="39">
        <v>1.25</v>
      </c>
      <c r="E4" s="39"/>
      <c r="F4" s="172">
        <v>0.5</v>
      </c>
      <c r="G4" s="9">
        <v>3</v>
      </c>
    </row>
    <row r="5" spans="1:7" ht="15" thickBot="1" x14ac:dyDescent="0.35">
      <c r="A5" s="2">
        <v>2</v>
      </c>
      <c r="B5" s="34" t="s">
        <v>98</v>
      </c>
      <c r="C5" s="29"/>
      <c r="D5" s="29"/>
      <c r="E5" s="29"/>
      <c r="F5" s="10"/>
      <c r="G5" s="9"/>
    </row>
    <row r="6" spans="1:7" ht="15" thickBot="1" x14ac:dyDescent="0.35">
      <c r="A6" s="2">
        <v>3</v>
      </c>
      <c r="B6" s="35" t="s">
        <v>99</v>
      </c>
      <c r="C6" s="39">
        <v>1.25</v>
      </c>
      <c r="D6" s="39">
        <v>1.25</v>
      </c>
      <c r="E6" s="39"/>
      <c r="F6" s="172">
        <v>1.5</v>
      </c>
      <c r="G6" s="9">
        <v>4</v>
      </c>
    </row>
    <row r="7" spans="1:7" ht="29.4" thickBot="1" x14ac:dyDescent="0.35">
      <c r="A7" s="2">
        <v>4</v>
      </c>
      <c r="B7" s="11" t="s">
        <v>100</v>
      </c>
      <c r="C7" s="39"/>
      <c r="D7" s="39"/>
      <c r="E7" s="39"/>
      <c r="F7" s="172"/>
      <c r="G7" s="9"/>
    </row>
    <row r="8" spans="1:7" ht="15" thickBot="1" x14ac:dyDescent="0.35">
      <c r="A8" s="2">
        <v>5</v>
      </c>
      <c r="B8" s="36" t="s">
        <v>101</v>
      </c>
      <c r="C8" s="39"/>
      <c r="D8" s="39">
        <v>1.75</v>
      </c>
      <c r="E8" s="39"/>
      <c r="F8" s="10">
        <v>2</v>
      </c>
      <c r="G8" s="9">
        <v>3.75</v>
      </c>
    </row>
    <row r="9" spans="1:7" ht="15" thickBot="1" x14ac:dyDescent="0.35">
      <c r="A9" s="2">
        <v>6</v>
      </c>
      <c r="B9" s="36" t="s">
        <v>102</v>
      </c>
      <c r="C9" s="29">
        <v>2.5</v>
      </c>
      <c r="D9" s="29">
        <v>1.75</v>
      </c>
      <c r="E9" s="29">
        <v>1.5</v>
      </c>
      <c r="F9" s="10">
        <v>2.5</v>
      </c>
      <c r="G9" s="9">
        <v>8.25</v>
      </c>
    </row>
    <row r="10" spans="1:7" ht="15" thickBot="1" x14ac:dyDescent="0.35">
      <c r="A10" s="2">
        <v>7</v>
      </c>
      <c r="B10" s="36" t="s">
        <v>103</v>
      </c>
      <c r="C10" s="39"/>
      <c r="D10" s="39"/>
      <c r="E10" s="39"/>
      <c r="F10" s="172"/>
      <c r="G10" s="9"/>
    </row>
    <row r="11" spans="1:7" ht="15" thickBot="1" x14ac:dyDescent="0.35">
      <c r="A11" s="2">
        <v>8</v>
      </c>
      <c r="B11" s="36" t="s">
        <v>104</v>
      </c>
      <c r="C11" s="39"/>
      <c r="D11" s="39"/>
      <c r="E11" s="39"/>
      <c r="F11" s="172"/>
      <c r="G11" s="9"/>
    </row>
    <row r="12" spans="1:7" ht="15" thickBot="1" x14ac:dyDescent="0.35">
      <c r="A12" s="2">
        <v>9</v>
      </c>
      <c r="B12" s="36" t="s">
        <v>105</v>
      </c>
      <c r="C12" s="29"/>
      <c r="D12" s="29"/>
      <c r="E12" s="29"/>
      <c r="F12" s="10"/>
      <c r="G12" s="9"/>
    </row>
    <row r="13" spans="1:7" ht="15" thickBot="1" x14ac:dyDescent="0.35">
      <c r="A13" s="2">
        <v>10</v>
      </c>
      <c r="B13" s="36" t="s">
        <v>106</v>
      </c>
      <c r="C13" s="29"/>
      <c r="D13" s="29"/>
      <c r="E13" s="29"/>
      <c r="F13" s="10"/>
      <c r="G13" s="9"/>
    </row>
    <row r="14" spans="1:7" ht="15" thickBot="1" x14ac:dyDescent="0.35">
      <c r="A14" s="2">
        <v>11</v>
      </c>
      <c r="B14" s="36" t="s">
        <v>107</v>
      </c>
      <c r="C14" s="40"/>
      <c r="D14" s="40"/>
      <c r="E14" s="40"/>
      <c r="F14" s="10"/>
      <c r="G14" s="9"/>
    </row>
    <row r="15" spans="1:7" ht="15" thickBot="1" x14ac:dyDescent="0.35">
      <c r="A15" s="2">
        <v>12</v>
      </c>
      <c r="B15" s="36" t="s">
        <v>108</v>
      </c>
      <c r="C15" s="99" t="s">
        <v>197</v>
      </c>
      <c r="D15" s="29">
        <v>2</v>
      </c>
      <c r="E15" s="29">
        <v>0.5</v>
      </c>
      <c r="F15" s="10">
        <v>4.5</v>
      </c>
      <c r="G15" s="9">
        <v>19.5</v>
      </c>
    </row>
    <row r="16" spans="1:7" ht="15" thickBot="1" x14ac:dyDescent="0.35">
      <c r="A16" s="2">
        <v>13</v>
      </c>
      <c r="B16" s="36" t="s">
        <v>109</v>
      </c>
      <c r="C16" s="39"/>
      <c r="D16" s="39"/>
      <c r="E16" s="39"/>
      <c r="F16" s="172">
        <v>3.5</v>
      </c>
      <c r="G16" s="9">
        <v>3.5</v>
      </c>
    </row>
    <row r="17" spans="1:7" ht="15" thickBot="1" x14ac:dyDescent="0.35">
      <c r="A17" s="2">
        <v>14</v>
      </c>
      <c r="B17" s="36" t="s">
        <v>110</v>
      </c>
      <c r="C17" s="39">
        <v>3.5</v>
      </c>
      <c r="D17" s="39">
        <v>2.0499999999999998</v>
      </c>
      <c r="E17" s="39"/>
      <c r="F17" s="172">
        <v>9</v>
      </c>
      <c r="G17" s="9">
        <v>14.55</v>
      </c>
    </row>
    <row r="18" spans="1:7" ht="15" thickBot="1" x14ac:dyDescent="0.35">
      <c r="A18" s="2">
        <v>15</v>
      </c>
      <c r="B18" s="36" t="s">
        <v>111</v>
      </c>
      <c r="C18" s="39">
        <v>5.25</v>
      </c>
      <c r="D18" s="39"/>
      <c r="E18" s="39">
        <v>0.5</v>
      </c>
      <c r="F18" s="172"/>
      <c r="G18" s="9">
        <v>5.75</v>
      </c>
    </row>
    <row r="19" spans="1:7" ht="15" thickBot="1" x14ac:dyDescent="0.35">
      <c r="A19" s="2">
        <v>16</v>
      </c>
      <c r="B19" s="36" t="s">
        <v>112</v>
      </c>
      <c r="C19" s="29"/>
      <c r="D19" s="29"/>
      <c r="E19" s="29"/>
      <c r="F19" s="10"/>
      <c r="G19" s="9"/>
    </row>
    <row r="20" spans="1:7" ht="15" thickBot="1" x14ac:dyDescent="0.35">
      <c r="A20" s="2">
        <v>17</v>
      </c>
      <c r="B20" s="36" t="s">
        <v>113</v>
      </c>
      <c r="C20" s="39"/>
      <c r="D20" s="39"/>
      <c r="E20" s="39"/>
      <c r="F20" s="172"/>
      <c r="G20" s="9"/>
    </row>
    <row r="21" spans="1:7" ht="15" thickBot="1" x14ac:dyDescent="0.35">
      <c r="A21" s="2">
        <v>18</v>
      </c>
      <c r="B21" s="36" t="s">
        <v>114</v>
      </c>
      <c r="C21" s="39">
        <v>8.5</v>
      </c>
      <c r="D21" s="39">
        <v>2.75</v>
      </c>
      <c r="E21" s="39"/>
      <c r="F21" s="172">
        <v>0.5</v>
      </c>
      <c r="G21" s="9">
        <v>11.75</v>
      </c>
    </row>
    <row r="22" spans="1:7" ht="15" thickBot="1" x14ac:dyDescent="0.35">
      <c r="A22" s="2">
        <v>19</v>
      </c>
      <c r="B22" s="36" t="s">
        <v>115</v>
      </c>
      <c r="C22" s="39"/>
      <c r="D22" s="39"/>
      <c r="E22" s="39"/>
      <c r="F22" s="172"/>
      <c r="G22" s="9"/>
    </row>
    <row r="23" spans="1:7" ht="15" thickBot="1" x14ac:dyDescent="0.35">
      <c r="A23" s="2">
        <v>20</v>
      </c>
      <c r="B23" s="37" t="s">
        <v>116</v>
      </c>
      <c r="C23" s="41"/>
      <c r="D23" s="41"/>
      <c r="E23" s="41"/>
      <c r="F23" s="172"/>
      <c r="G23" s="9"/>
    </row>
    <row r="24" spans="1:7" ht="15" thickBot="1" x14ac:dyDescent="0.35">
      <c r="A24" s="2">
        <v>21</v>
      </c>
      <c r="B24" s="38" t="s">
        <v>117</v>
      </c>
      <c r="C24" s="39"/>
      <c r="D24" s="39"/>
      <c r="E24" s="39"/>
      <c r="F24" s="172"/>
      <c r="G24" s="9"/>
    </row>
    <row r="25" spans="1:7" x14ac:dyDescent="0.3">
      <c r="E25" s="8"/>
      <c r="F25" s="20"/>
    </row>
  </sheetData>
  <mergeCells count="1">
    <mergeCell ref="C2:F2"/>
  </mergeCells>
  <conditionalFormatting sqref="A2:G24">
    <cfRule type="colorScale" priority="1">
      <colorScale>
        <cfvo type="min"/>
        <cfvo type="max"/>
        <color rgb="FF63BE7B"/>
        <color rgb="FFFFEF9C"/>
      </colorScale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7"/>
  <sheetViews>
    <sheetView workbookViewId="0">
      <selection activeCell="A2" sqref="A2:G27"/>
    </sheetView>
  </sheetViews>
  <sheetFormatPr defaultRowHeight="14.4" x14ac:dyDescent="0.3"/>
  <cols>
    <col min="1" max="1" width="6.44140625" bestFit="1" customWidth="1"/>
    <col min="2" max="2" width="33" bestFit="1" customWidth="1"/>
    <col min="3" max="7" width="6.6640625" customWidth="1"/>
  </cols>
  <sheetData>
    <row r="2" spans="1:7" x14ac:dyDescent="0.3">
      <c r="A2" s="1" t="s">
        <v>0</v>
      </c>
      <c r="B2" s="5" t="s">
        <v>1</v>
      </c>
      <c r="C2" s="177" t="s">
        <v>2</v>
      </c>
      <c r="D2" s="178"/>
      <c r="E2" s="178"/>
      <c r="F2" s="178"/>
      <c r="G2" s="4" t="s">
        <v>3</v>
      </c>
    </row>
    <row r="3" spans="1:7" ht="48" x14ac:dyDescent="0.3">
      <c r="A3" s="1">
        <v>1</v>
      </c>
      <c r="B3" s="5">
        <v>2</v>
      </c>
      <c r="C3" s="52" t="s">
        <v>165</v>
      </c>
      <c r="D3" s="52" t="s">
        <v>166</v>
      </c>
      <c r="E3" s="52" t="s">
        <v>167</v>
      </c>
      <c r="F3" s="52" t="s">
        <v>168</v>
      </c>
      <c r="G3" s="55" t="s">
        <v>3</v>
      </c>
    </row>
    <row r="4" spans="1:7" x14ac:dyDescent="0.3">
      <c r="A4" s="2">
        <v>1</v>
      </c>
      <c r="B4" s="22" t="s">
        <v>118</v>
      </c>
      <c r="C4" s="42"/>
      <c r="D4" s="42"/>
      <c r="E4" s="42"/>
      <c r="F4" s="42"/>
      <c r="G4" s="6"/>
    </row>
    <row r="5" spans="1:7" x14ac:dyDescent="0.3">
      <c r="A5" s="2">
        <v>2</v>
      </c>
      <c r="B5" s="22" t="s">
        <v>119</v>
      </c>
      <c r="C5" s="24" t="s">
        <v>198</v>
      </c>
      <c r="D5" s="42" t="s">
        <v>219</v>
      </c>
      <c r="E5" s="42"/>
      <c r="F5" s="42" t="s">
        <v>293</v>
      </c>
      <c r="G5" s="6">
        <v>9.3000000000000007</v>
      </c>
    </row>
    <row r="6" spans="1:7" x14ac:dyDescent="0.3">
      <c r="A6" s="2">
        <v>3</v>
      </c>
      <c r="B6" s="22" t="s">
        <v>120</v>
      </c>
      <c r="C6" s="23"/>
      <c r="D6" s="23"/>
      <c r="E6" s="23"/>
      <c r="F6" s="23"/>
      <c r="G6" s="6"/>
    </row>
    <row r="7" spans="1:7" x14ac:dyDescent="0.3">
      <c r="A7" s="2">
        <v>4</v>
      </c>
      <c r="B7" s="22" t="s">
        <v>121</v>
      </c>
      <c r="C7" s="23"/>
      <c r="D7" s="23"/>
      <c r="E7" s="23"/>
      <c r="F7" s="23"/>
      <c r="G7" s="6"/>
    </row>
    <row r="8" spans="1:7" x14ac:dyDescent="0.3">
      <c r="A8" s="2">
        <v>5</v>
      </c>
      <c r="B8" s="22" t="s">
        <v>122</v>
      </c>
      <c r="C8" s="23"/>
      <c r="D8" s="23"/>
      <c r="E8" s="23"/>
      <c r="F8" s="23"/>
      <c r="G8" s="6"/>
    </row>
    <row r="9" spans="1:7" x14ac:dyDescent="0.3">
      <c r="A9" s="2">
        <v>6</v>
      </c>
      <c r="B9" s="22" t="s">
        <v>123</v>
      </c>
      <c r="C9" s="23"/>
      <c r="D9" s="23"/>
      <c r="E9" s="23"/>
      <c r="F9" s="23"/>
      <c r="G9" s="6"/>
    </row>
    <row r="10" spans="1:7" x14ac:dyDescent="0.3">
      <c r="A10" s="2">
        <v>7</v>
      </c>
      <c r="B10" s="22" t="s">
        <v>124</v>
      </c>
      <c r="C10" s="23"/>
      <c r="D10" s="23"/>
      <c r="E10" s="23"/>
      <c r="F10" s="23"/>
      <c r="G10" s="6"/>
    </row>
    <row r="11" spans="1:7" x14ac:dyDescent="0.3">
      <c r="A11" s="2">
        <v>8</v>
      </c>
      <c r="B11" s="22" t="s">
        <v>125</v>
      </c>
      <c r="C11" s="23"/>
      <c r="D11" s="23"/>
      <c r="E11" s="23"/>
      <c r="F11" s="23"/>
      <c r="G11" s="6"/>
    </row>
    <row r="12" spans="1:7" x14ac:dyDescent="0.3">
      <c r="A12" s="2">
        <v>9</v>
      </c>
      <c r="B12" s="22" t="s">
        <v>126</v>
      </c>
      <c r="C12" s="23"/>
      <c r="D12" s="24" t="s">
        <v>220</v>
      </c>
      <c r="E12" s="24"/>
      <c r="F12" s="24"/>
      <c r="G12" s="6">
        <v>2.8</v>
      </c>
    </row>
    <row r="13" spans="1:7" x14ac:dyDescent="0.3">
      <c r="A13" s="2">
        <v>10</v>
      </c>
      <c r="B13" s="22" t="s">
        <v>127</v>
      </c>
      <c r="C13" s="24" t="s">
        <v>199</v>
      </c>
      <c r="D13" s="42" t="s">
        <v>221</v>
      </c>
      <c r="E13" s="42" t="s">
        <v>288</v>
      </c>
      <c r="F13" s="42" t="s">
        <v>209</v>
      </c>
      <c r="G13" s="6">
        <v>11.5</v>
      </c>
    </row>
    <row r="14" spans="1:7" x14ac:dyDescent="0.3">
      <c r="A14" s="2">
        <v>11</v>
      </c>
      <c r="B14" s="22" t="s">
        <v>128</v>
      </c>
      <c r="C14" s="23"/>
      <c r="D14" s="23"/>
      <c r="E14" s="23"/>
      <c r="F14" s="23"/>
      <c r="G14" s="6"/>
    </row>
    <row r="15" spans="1:7" x14ac:dyDescent="0.3">
      <c r="A15" s="2">
        <v>12</v>
      </c>
      <c r="B15" s="22" t="s">
        <v>129</v>
      </c>
      <c r="C15" s="24" t="s">
        <v>200</v>
      </c>
      <c r="D15" s="24" t="s">
        <v>222</v>
      </c>
      <c r="E15" s="24"/>
      <c r="F15" s="24"/>
      <c r="G15" s="6">
        <v>6.2</v>
      </c>
    </row>
    <row r="16" spans="1:7" x14ac:dyDescent="0.3">
      <c r="A16" s="2">
        <v>13</v>
      </c>
      <c r="B16" s="22" t="s">
        <v>130</v>
      </c>
      <c r="C16" s="23"/>
      <c r="D16" s="23"/>
      <c r="E16" s="23" t="s">
        <v>289</v>
      </c>
      <c r="F16" s="23" t="s">
        <v>289</v>
      </c>
      <c r="G16" s="6">
        <v>7</v>
      </c>
    </row>
    <row r="17" spans="1:7" x14ac:dyDescent="0.3">
      <c r="A17" s="2">
        <v>14</v>
      </c>
      <c r="B17" s="22" t="s">
        <v>131</v>
      </c>
      <c r="C17" s="24" t="s">
        <v>201</v>
      </c>
      <c r="D17" s="42" t="s">
        <v>223</v>
      </c>
      <c r="E17" s="42"/>
      <c r="F17" s="42" t="s">
        <v>209</v>
      </c>
      <c r="G17" s="6">
        <v>5.8</v>
      </c>
    </row>
    <row r="18" spans="1:7" x14ac:dyDescent="0.3">
      <c r="A18" s="2">
        <v>15</v>
      </c>
      <c r="B18" s="22" t="s">
        <v>132</v>
      </c>
      <c r="C18" s="23"/>
      <c r="D18" s="23"/>
      <c r="E18" s="23"/>
      <c r="F18" s="23"/>
      <c r="G18" s="6"/>
    </row>
    <row r="19" spans="1:7" x14ac:dyDescent="0.3">
      <c r="A19" s="2">
        <v>16</v>
      </c>
      <c r="B19" s="22" t="s">
        <v>133</v>
      </c>
      <c r="C19" s="24" t="s">
        <v>202</v>
      </c>
      <c r="D19" s="24" t="s">
        <v>224</v>
      </c>
      <c r="E19" s="24" t="s">
        <v>204</v>
      </c>
      <c r="F19" s="24" t="s">
        <v>294</v>
      </c>
      <c r="G19" s="6">
        <v>8.8000000000000007</v>
      </c>
    </row>
    <row r="20" spans="1:7" x14ac:dyDescent="0.3">
      <c r="A20" s="2">
        <v>17</v>
      </c>
      <c r="B20" s="22" t="s">
        <v>134</v>
      </c>
      <c r="C20" s="23" t="s">
        <v>203</v>
      </c>
      <c r="D20" s="24"/>
      <c r="E20" s="24"/>
      <c r="F20" s="24"/>
      <c r="G20" s="6">
        <v>1.5</v>
      </c>
    </row>
    <row r="21" spans="1:7" x14ac:dyDescent="0.3">
      <c r="A21" s="2">
        <v>18</v>
      </c>
      <c r="B21" s="22" t="s">
        <v>135</v>
      </c>
      <c r="C21" s="23"/>
      <c r="D21" s="23"/>
      <c r="E21" s="23"/>
      <c r="F21" s="23"/>
      <c r="G21" s="6"/>
    </row>
    <row r="22" spans="1:7" x14ac:dyDescent="0.3">
      <c r="A22" s="2">
        <v>19</v>
      </c>
      <c r="B22" s="22" t="s">
        <v>136</v>
      </c>
      <c r="C22" s="23"/>
      <c r="D22" s="23"/>
      <c r="E22" s="23"/>
      <c r="F22" s="23"/>
      <c r="G22" s="6"/>
    </row>
    <row r="23" spans="1:7" x14ac:dyDescent="0.3">
      <c r="A23" s="2">
        <v>20</v>
      </c>
      <c r="B23" s="22" t="s">
        <v>137</v>
      </c>
      <c r="C23" s="23"/>
      <c r="D23" s="23"/>
      <c r="E23" s="23"/>
      <c r="F23" s="23"/>
      <c r="G23" s="6"/>
    </row>
    <row r="24" spans="1:7" x14ac:dyDescent="0.3">
      <c r="A24" s="2">
        <v>21</v>
      </c>
      <c r="B24" s="22" t="s">
        <v>138</v>
      </c>
      <c r="C24" s="23"/>
      <c r="D24" s="23"/>
      <c r="E24" s="23"/>
      <c r="F24" s="23"/>
      <c r="G24" s="6"/>
    </row>
    <row r="25" spans="1:7" x14ac:dyDescent="0.3">
      <c r="A25" s="2">
        <v>22</v>
      </c>
      <c r="B25" s="22" t="s">
        <v>139</v>
      </c>
      <c r="C25" s="23"/>
      <c r="D25" s="23"/>
      <c r="E25" s="23"/>
      <c r="F25" s="23"/>
      <c r="G25" s="6"/>
    </row>
    <row r="26" spans="1:7" x14ac:dyDescent="0.3">
      <c r="A26" s="7">
        <v>23</v>
      </c>
      <c r="B26" s="22" t="s">
        <v>140</v>
      </c>
      <c r="C26" s="24"/>
      <c r="D26" s="24"/>
      <c r="E26" s="24"/>
      <c r="F26" s="24"/>
      <c r="G26" s="6"/>
    </row>
    <row r="27" spans="1:7" x14ac:dyDescent="0.3">
      <c r="A27" s="3">
        <v>24</v>
      </c>
      <c r="B27" s="22" t="s">
        <v>141</v>
      </c>
      <c r="C27" s="24" t="s">
        <v>204</v>
      </c>
      <c r="D27" s="24" t="s">
        <v>204</v>
      </c>
      <c r="E27" s="24"/>
      <c r="F27" s="24"/>
      <c r="G27" s="6">
        <v>1</v>
      </c>
    </row>
  </sheetData>
  <mergeCells count="1">
    <mergeCell ref="C2:F2"/>
  </mergeCells>
  <conditionalFormatting sqref="A2:G27">
    <cfRule type="colorScale" priority="1">
      <colorScale>
        <cfvo type="min"/>
        <cfvo type="max"/>
        <color rgb="FF63BE7B"/>
        <color rgb="FFFFEF9C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10</vt:i4>
      </vt:variant>
    </vt:vector>
  </HeadingPairs>
  <TitlesOfParts>
    <vt:vector size="10" baseType="lpstr">
      <vt:lpstr>1 група</vt:lpstr>
      <vt:lpstr>2 група</vt:lpstr>
      <vt:lpstr>3 група</vt:lpstr>
      <vt:lpstr>4 група</vt:lpstr>
      <vt:lpstr>5 група</vt:lpstr>
      <vt:lpstr>6 група</vt:lpstr>
      <vt:lpstr>7 група</vt:lpstr>
      <vt:lpstr>8 група</vt:lpstr>
      <vt:lpstr>9 група</vt:lpstr>
      <vt:lpstr>10 група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Lime</dc:creator>
  <cp:lastModifiedBy>User</cp:lastModifiedBy>
  <dcterms:created xsi:type="dcterms:W3CDTF">2020-12-15T01:06:48Z</dcterms:created>
  <dcterms:modified xsi:type="dcterms:W3CDTF">2021-05-31T07:36:46Z</dcterms:modified>
</cp:coreProperties>
</file>