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720" windowHeight="5250"/>
  </bookViews>
  <sheets>
    <sheet name="2021 рік вступу" sheetId="1" r:id="rId1"/>
  </sheets>
  <calcPr calcId="162913"/>
</workbook>
</file>

<file path=xl/calcChain.xml><?xml version="1.0" encoding="utf-8"?>
<calcChain xmlns="http://schemas.openxmlformats.org/spreadsheetml/2006/main">
  <c r="H113" i="1" l="1"/>
  <c r="H114" i="1"/>
  <c r="H115" i="1"/>
  <c r="H116" i="1"/>
  <c r="H118" i="1"/>
  <c r="H112" i="1"/>
  <c r="H102" i="1"/>
  <c r="H103" i="1"/>
  <c r="H104" i="1"/>
  <c r="H106" i="1"/>
  <c r="H101" i="1"/>
  <c r="H92" i="1"/>
  <c r="H93" i="1"/>
  <c r="H95" i="1"/>
  <c r="H91" i="1"/>
  <c r="H81" i="1"/>
  <c r="H82" i="1"/>
  <c r="H83" i="1"/>
  <c r="H85" i="1"/>
  <c r="H80" i="1"/>
  <c r="H69" i="1"/>
  <c r="H70" i="1"/>
  <c r="H71" i="1"/>
  <c r="H72" i="1"/>
  <c r="H74" i="1"/>
  <c r="H68" i="1"/>
  <c r="H58" i="1"/>
  <c r="H59" i="1"/>
  <c r="H60" i="1"/>
  <c r="H62" i="1"/>
  <c r="H57" i="1"/>
  <c r="H42" i="1"/>
  <c r="H43" i="1"/>
  <c r="H44" i="1"/>
  <c r="H46" i="1"/>
  <c r="H41" i="1"/>
  <c r="H31" i="1"/>
  <c r="H32" i="1"/>
  <c r="H33" i="1"/>
  <c r="H35" i="1"/>
  <c r="H30" i="1"/>
  <c r="H21" i="1"/>
  <c r="H22" i="1"/>
  <c r="H24" i="1"/>
  <c r="H20" i="1"/>
  <c r="H14" i="1"/>
  <c r="H10" i="1"/>
  <c r="H11" i="1"/>
  <c r="H12" i="1"/>
  <c r="H9" i="1"/>
  <c r="D23" i="1" l="1"/>
  <c r="E20" i="1" s="1"/>
  <c r="D13" i="1"/>
  <c r="E12" i="1" s="1"/>
  <c r="E22" i="1" l="1"/>
  <c r="E21" i="1"/>
  <c r="E10" i="1"/>
  <c r="E9" i="1"/>
  <c r="E11" i="1"/>
  <c r="F45" i="1"/>
  <c r="G42" i="1" s="1"/>
  <c r="D45" i="1"/>
  <c r="E44" i="1" s="1"/>
  <c r="B45" i="1"/>
  <c r="H45" i="1" l="1"/>
  <c r="I43" i="1" s="1"/>
  <c r="C44" i="1"/>
  <c r="C43" i="1"/>
  <c r="G44" i="1"/>
  <c r="G43" i="1"/>
  <c r="C42" i="1"/>
  <c r="C41" i="1"/>
  <c r="E41" i="1"/>
  <c r="E43" i="1"/>
  <c r="G41" i="1"/>
  <c r="E42" i="1"/>
  <c r="F117" i="1"/>
  <c r="G113" i="1" s="1"/>
  <c r="D117" i="1"/>
  <c r="E116" i="1" s="1"/>
  <c r="B117" i="1"/>
  <c r="F105" i="1"/>
  <c r="G102" i="1" s="1"/>
  <c r="D105" i="1"/>
  <c r="E104" i="1" s="1"/>
  <c r="B105" i="1"/>
  <c r="F94" i="1"/>
  <c r="G91" i="1" s="1"/>
  <c r="D94" i="1"/>
  <c r="E93" i="1" s="1"/>
  <c r="B94" i="1"/>
  <c r="F84" i="1"/>
  <c r="G80" i="1" s="1"/>
  <c r="D84" i="1"/>
  <c r="E81" i="1" s="1"/>
  <c r="B84" i="1"/>
  <c r="F61" i="1"/>
  <c r="G58" i="1" s="1"/>
  <c r="D61" i="1"/>
  <c r="E60" i="1" s="1"/>
  <c r="B61" i="1"/>
  <c r="F34" i="1"/>
  <c r="G31" i="1" s="1"/>
  <c r="D34" i="1"/>
  <c r="E33" i="1" s="1"/>
  <c r="B34" i="1"/>
  <c r="F13" i="1"/>
  <c r="G12" i="1" s="1"/>
  <c r="B13" i="1"/>
  <c r="F23" i="1"/>
  <c r="G20" i="1" s="1"/>
  <c r="F73" i="1"/>
  <c r="G69" i="1" s="1"/>
  <c r="D73" i="1"/>
  <c r="E68" i="1" s="1"/>
  <c r="C113" i="1" l="1"/>
  <c r="H117" i="1"/>
  <c r="C104" i="1"/>
  <c r="H105" i="1"/>
  <c r="I101" i="1" s="1"/>
  <c r="C93" i="1"/>
  <c r="H94" i="1"/>
  <c r="C82" i="1"/>
  <c r="H84" i="1"/>
  <c r="I81" i="1" s="1"/>
  <c r="C60" i="1"/>
  <c r="H61" i="1"/>
  <c r="C33" i="1"/>
  <c r="H34" i="1"/>
  <c r="I30" i="1" s="1"/>
  <c r="H13" i="1"/>
  <c r="G116" i="1"/>
  <c r="E115" i="1"/>
  <c r="E113" i="1"/>
  <c r="C116" i="1"/>
  <c r="C114" i="1"/>
  <c r="C112" i="1"/>
  <c r="C115" i="1"/>
  <c r="G104" i="1"/>
  <c r="G103" i="1"/>
  <c r="E101" i="1"/>
  <c r="E103" i="1"/>
  <c r="G93" i="1"/>
  <c r="C91" i="1"/>
  <c r="G83" i="1"/>
  <c r="G81" i="1"/>
  <c r="G82" i="1"/>
  <c r="E83" i="1"/>
  <c r="C83" i="1"/>
  <c r="E57" i="1"/>
  <c r="E59" i="1"/>
  <c r="C58" i="1"/>
  <c r="C57" i="1"/>
  <c r="C102" i="1"/>
  <c r="G60" i="1"/>
  <c r="G59" i="1"/>
  <c r="G92" i="1"/>
  <c r="C101" i="1"/>
  <c r="G33" i="1"/>
  <c r="G9" i="1"/>
  <c r="C11" i="1"/>
  <c r="I12" i="1"/>
  <c r="C80" i="1"/>
  <c r="G114" i="1"/>
  <c r="G115" i="1"/>
  <c r="E30" i="1"/>
  <c r="E32" i="1"/>
  <c r="E92" i="1"/>
  <c r="G112" i="1"/>
  <c r="G30" i="1"/>
  <c r="G32" i="1"/>
  <c r="I44" i="1"/>
  <c r="I42" i="1"/>
  <c r="I41" i="1"/>
  <c r="E112" i="1"/>
  <c r="E114" i="1"/>
  <c r="G101" i="1"/>
  <c r="C103" i="1"/>
  <c r="E102" i="1"/>
  <c r="C92" i="1"/>
  <c r="E91" i="1"/>
  <c r="C81" i="1"/>
  <c r="E80" i="1"/>
  <c r="E82" i="1"/>
  <c r="G57" i="1"/>
  <c r="C59" i="1"/>
  <c r="I57" i="1"/>
  <c r="E58" i="1"/>
  <c r="G72" i="1"/>
  <c r="G68" i="1"/>
  <c r="G70" i="1"/>
  <c r="C30" i="1"/>
  <c r="C31" i="1"/>
  <c r="C32" i="1"/>
  <c r="E31" i="1"/>
  <c r="C12" i="1"/>
  <c r="G21" i="1"/>
  <c r="G10" i="1"/>
  <c r="G71" i="1"/>
  <c r="G22" i="1"/>
  <c r="G11" i="1"/>
  <c r="E72" i="1"/>
  <c r="E71" i="1"/>
  <c r="E70" i="1"/>
  <c r="E69" i="1"/>
  <c r="B73" i="1"/>
  <c r="B23" i="1"/>
  <c r="H23" i="1" s="1"/>
  <c r="C72" i="1" l="1"/>
  <c r="H73" i="1"/>
  <c r="I71" i="1" s="1"/>
  <c r="C22" i="1"/>
  <c r="I21" i="1"/>
  <c r="I11" i="1"/>
  <c r="I116" i="1"/>
  <c r="I114" i="1"/>
  <c r="I112" i="1"/>
  <c r="I115" i="1"/>
  <c r="I113" i="1"/>
  <c r="I104" i="1"/>
  <c r="I102" i="1"/>
  <c r="I103" i="1"/>
  <c r="I93" i="1"/>
  <c r="I91" i="1"/>
  <c r="I92" i="1"/>
  <c r="I82" i="1"/>
  <c r="I80" i="1"/>
  <c r="I83" i="1"/>
  <c r="I10" i="1"/>
  <c r="I9" i="1"/>
  <c r="I59" i="1"/>
  <c r="I60" i="1"/>
  <c r="I58" i="1"/>
  <c r="I33" i="1"/>
  <c r="I31" i="1"/>
  <c r="I32" i="1"/>
  <c r="C69" i="1"/>
  <c r="C71" i="1"/>
  <c r="C68" i="1"/>
  <c r="C70" i="1"/>
  <c r="C20" i="1"/>
  <c r="C21" i="1"/>
  <c r="C9" i="1"/>
  <c r="C10" i="1"/>
  <c r="I69" i="1" l="1"/>
  <c r="I68" i="1"/>
  <c r="I70" i="1"/>
  <c r="I72" i="1"/>
  <c r="I22" i="1"/>
  <c r="I20" i="1"/>
</calcChain>
</file>

<file path=xl/sharedStrings.xml><?xml version="1.0" encoding="utf-8"?>
<sst xmlns="http://schemas.openxmlformats.org/spreadsheetml/2006/main" count="229" uniqueCount="66">
  <si>
    <t>РЕЗУЛЬТАТИ АНКЕТУВАННЯ</t>
  </si>
  <si>
    <t>%</t>
  </si>
  <si>
    <t>Разом</t>
  </si>
  <si>
    <t>відповіді</t>
  </si>
  <si>
    <t>Всього студентів в групі</t>
  </si>
  <si>
    <t>Варіанти відповідей</t>
  </si>
  <si>
    <t>Інше</t>
  </si>
  <si>
    <t>ГМАШ</t>
  </si>
  <si>
    <t>БЦІ</t>
  </si>
  <si>
    <t xml:space="preserve">студентів ОС "Магістр" факультету конструювання та дизайну </t>
  </si>
  <si>
    <t>1. Яким чином Ви здійснили вибір вибіркових дисциплін із загальноуніверситетського переліку дисциплін вільного вибору?</t>
  </si>
  <si>
    <t>МОБ</t>
  </si>
  <si>
    <t>Вибір здійснив деканат</t>
  </si>
  <si>
    <t>Вибір здійснив староста групи</t>
  </si>
  <si>
    <t>З веб-сторінки університету (факультету, кафедри), на якій розміщений загальний перелік дисциплін з анотаціями</t>
  </si>
  <si>
    <t>Загальний перелік дисциплін був наданий деканатом, а з анотаціями ознайомився на веб-сторінці університету (факультету, кафедри)</t>
  </si>
  <si>
    <t>2. Упродовж здійснення вибору із загальноуніверситетського переліку дисциплін вільного вибору Ви керувались:</t>
  </si>
  <si>
    <t>Бажанням до опановування нових знань з фахових дисциплін</t>
  </si>
  <si>
    <t>Бажанням отримати знання з інших галузей</t>
  </si>
  <si>
    <t>Мені подобається процедура самого вибору студентів</t>
  </si>
  <si>
    <t>3. Як би Ви оцінили рівень викладання вибіркових дисциплін для магістрів?</t>
  </si>
  <si>
    <t>5 балів</t>
  </si>
  <si>
    <t>4 бали</t>
  </si>
  <si>
    <t>3 бали</t>
  </si>
  <si>
    <t>2 бали</t>
  </si>
  <si>
    <t>Як започаткувати власну справу</t>
  </si>
  <si>
    <t>Будівництво власного житла під ключ</t>
  </si>
  <si>
    <t>Вивчення іноземних мов</t>
  </si>
  <si>
    <t>Розклад оприлюднюється деканатом факультету на дошці оголошень</t>
  </si>
  <si>
    <t>Мені присилає староста</t>
  </si>
  <si>
    <t>На веб-сайті університету</t>
  </si>
  <si>
    <t>У силабусах навчальних дисциплін</t>
  </si>
  <si>
    <t>На веб-сторінках кафедр</t>
  </si>
  <si>
    <t>Упродовж повідомлення на першій лекції з конкретної навчальної дисципліни</t>
  </si>
  <si>
    <t>Під час консультацій з дисципліни</t>
  </si>
  <si>
    <t>Практично щодня</t>
  </si>
  <si>
    <t>2-3 рази на тиждень</t>
  </si>
  <si>
    <t>В середньому раз на тиждень</t>
  </si>
  <si>
    <t>Рідко (майже не відвідую)</t>
  </si>
  <si>
    <t>Так, працюю за майбутнім фахом</t>
  </si>
  <si>
    <t>Так, працюю там де була можливість працевлаштуватись</t>
  </si>
  <si>
    <t>Не працюю</t>
  </si>
  <si>
    <t>Виїзні заняття на бази практичної підготовки</t>
  </si>
  <si>
    <t>Проведення тематичних зустрічей з успішними випускниками</t>
  </si>
  <si>
    <t>Проведення тематичних зустрічей з роботодавцями</t>
  </si>
  <si>
    <t>Науково-практичні конференції</t>
  </si>
  <si>
    <t>Декана факультету</t>
  </si>
  <si>
    <t>Гаранта програми</t>
  </si>
  <si>
    <t>Завідувача кафедри</t>
  </si>
  <si>
    <t>Куратора</t>
  </si>
  <si>
    <t>Скористаюсь скринькою довіри</t>
  </si>
  <si>
    <t>11. Для запобігання конфліктів з викладачами до кого Ви звернетесь в першу чергу?</t>
  </si>
  <si>
    <t>10. Яка форма співпраці з роботодавцями, на Ваш погляд, є найбільш доцільною?</t>
  </si>
  <si>
    <t>9. Чи поєднуєте Ви роботу з навчанням?</t>
  </si>
  <si>
    <t>8. Як часто Ви відвідували заняття?</t>
  </si>
  <si>
    <t>7. Де можна знаходити інформацію щодо цілей, змісту та очікуваних результатів навчання у межах окремих навчальних дисциплін?</t>
  </si>
  <si>
    <t>6. Де отримали графіки освітнього процесу, актуальний розклад занять в університеті?</t>
  </si>
  <si>
    <t>5. В якому напрямку Ви хотіли б отримати нові знання з вибіркових дисциплін:</t>
  </si>
  <si>
    <t>4. Чи готові Ви брати участь у формуванні освітньої програми?</t>
  </si>
  <si>
    <t>Так, беру активну участь</t>
  </si>
  <si>
    <t>Так, періодично приймаю участь, якщо вільний від особистих справ</t>
  </si>
  <si>
    <t>Непевний, що мені це потрібно</t>
  </si>
  <si>
    <t>Ні, не приймаю участь, мені байдуже</t>
  </si>
  <si>
    <t>ТС</t>
  </si>
  <si>
    <t xml:space="preserve"> </t>
  </si>
  <si>
    <t xml:space="preserve">(2021 року вступу) після першої сесії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</si>
</sst>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" fontId="0" fillId="0" borderId="1" xfId="0" applyNumberFormat="1" applyBorder="1" applyAlignment="1">
      <alignment horizontal="center"/>
    </xf>
    <xf numFmtId="0" fontId="5" fillId="0" borderId="1" xfId="0" applyFont="1" applyBorder="1"/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topLeftCell="A88" workbookViewId="0">
      <selection activeCell="E121" sqref="E121"/>
    </sheetView>
  </sheetViews>
  <sheetFormatPr defaultRowHeight="15" x14ac:dyDescent="0.25"/>
  <cols>
    <col min="1" max="1" width="69.28515625" customWidth="1"/>
  </cols>
  <sheetData>
    <row r="1" spans="1:11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11" x14ac:dyDescent="0.25">
      <c r="A2" s="27" t="s">
        <v>9</v>
      </c>
      <c r="B2" s="27"/>
      <c r="C2" s="27"/>
      <c r="D2" s="27"/>
      <c r="E2" s="27"/>
      <c r="F2" s="27"/>
      <c r="G2" s="27"/>
      <c r="H2" s="27"/>
    </row>
    <row r="3" spans="1:11" x14ac:dyDescent="0.25">
      <c r="A3" s="28" t="s">
        <v>65</v>
      </c>
      <c r="B3" s="28"/>
      <c r="C3" s="28"/>
      <c r="D3" s="28"/>
      <c r="E3" s="28"/>
      <c r="F3" s="28"/>
      <c r="G3" s="28"/>
      <c r="H3" s="28"/>
    </row>
    <row r="5" spans="1:11" x14ac:dyDescent="0.25">
      <c r="A5" s="1" t="s">
        <v>10</v>
      </c>
    </row>
    <row r="6" spans="1:11" x14ac:dyDescent="0.25">
      <c r="A6" s="20" t="s">
        <v>5</v>
      </c>
      <c r="B6" s="24" t="s">
        <v>7</v>
      </c>
      <c r="C6" s="26"/>
      <c r="D6" s="26"/>
      <c r="E6" s="25"/>
      <c r="F6" s="24" t="s">
        <v>8</v>
      </c>
      <c r="G6" s="25"/>
      <c r="H6" s="30" t="s">
        <v>2</v>
      </c>
      <c r="I6" s="31"/>
    </row>
    <row r="7" spans="1:11" x14ac:dyDescent="0.25">
      <c r="A7" s="21"/>
      <c r="B7" s="23" t="s">
        <v>11</v>
      </c>
      <c r="C7" s="23"/>
      <c r="D7" s="23" t="s">
        <v>63</v>
      </c>
      <c r="E7" s="23"/>
      <c r="F7" s="24" t="s">
        <v>8</v>
      </c>
      <c r="G7" s="25"/>
      <c r="H7" s="32"/>
      <c r="I7" s="33"/>
    </row>
    <row r="8" spans="1:11" x14ac:dyDescent="0.25">
      <c r="A8" s="22"/>
      <c r="B8" s="3" t="s">
        <v>3</v>
      </c>
      <c r="C8" s="3" t="s">
        <v>1</v>
      </c>
      <c r="D8" s="13" t="s">
        <v>3</v>
      </c>
      <c r="E8" s="13" t="s">
        <v>1</v>
      </c>
      <c r="F8" s="3" t="s">
        <v>3</v>
      </c>
      <c r="G8" s="3" t="s">
        <v>1</v>
      </c>
      <c r="H8" s="3" t="s">
        <v>3</v>
      </c>
      <c r="I8" s="3" t="s">
        <v>1</v>
      </c>
    </row>
    <row r="9" spans="1:11" x14ac:dyDescent="0.25">
      <c r="A9" s="2" t="s">
        <v>12</v>
      </c>
      <c r="B9" s="3">
        <v>0</v>
      </c>
      <c r="C9" s="15">
        <f>B9*C13/B13</f>
        <v>0</v>
      </c>
      <c r="D9" s="14">
        <v>0</v>
      </c>
      <c r="E9" s="17">
        <f>D9*$E$13/$D$13</f>
        <v>0</v>
      </c>
      <c r="F9" s="3">
        <v>0</v>
      </c>
      <c r="G9" s="15">
        <f>F9*G13/F13</f>
        <v>0</v>
      </c>
      <c r="H9" s="3">
        <f>B9+D9+F9</f>
        <v>0</v>
      </c>
      <c r="I9" s="15">
        <f>H9*I13/H13</f>
        <v>0</v>
      </c>
    </row>
    <row r="10" spans="1:11" x14ac:dyDescent="0.25">
      <c r="A10" s="2" t="s">
        <v>13</v>
      </c>
      <c r="B10" s="3">
        <v>1</v>
      </c>
      <c r="C10" s="15">
        <f>B10*C13/B13</f>
        <v>4.7619047619047619</v>
      </c>
      <c r="D10" s="14">
        <v>0</v>
      </c>
      <c r="E10" s="17">
        <f t="shared" ref="E10:E12" si="0">D10*$E$13/$D$13</f>
        <v>0</v>
      </c>
      <c r="F10" s="6">
        <v>0</v>
      </c>
      <c r="G10" s="15">
        <f t="shared" ref="G10:I10" si="1">F10*G13/F13</f>
        <v>0</v>
      </c>
      <c r="H10" s="19">
        <f t="shared" ref="H10:H13" si="2">B10+D10+F10</f>
        <v>1</v>
      </c>
      <c r="I10" s="15">
        <f t="shared" si="1"/>
        <v>1.8181818181818181</v>
      </c>
    </row>
    <row r="11" spans="1:11" x14ac:dyDescent="0.25">
      <c r="A11" s="2" t="s">
        <v>14</v>
      </c>
      <c r="B11" s="3">
        <v>19</v>
      </c>
      <c r="C11" s="15">
        <f>B11*C13/B13</f>
        <v>90.476190476190482</v>
      </c>
      <c r="D11" s="14">
        <v>5</v>
      </c>
      <c r="E11" s="17">
        <f t="shared" si="0"/>
        <v>71.428571428571431</v>
      </c>
      <c r="F11" s="6">
        <v>20</v>
      </c>
      <c r="G11" s="15">
        <f t="shared" ref="G11:I11" si="3">F11*G13/F13</f>
        <v>74.074074074074076</v>
      </c>
      <c r="H11" s="19">
        <f t="shared" si="2"/>
        <v>44</v>
      </c>
      <c r="I11" s="15">
        <f t="shared" si="3"/>
        <v>80</v>
      </c>
    </row>
    <row r="12" spans="1:11" x14ac:dyDescent="0.25">
      <c r="A12" s="2" t="s">
        <v>15</v>
      </c>
      <c r="B12" s="10">
        <v>1</v>
      </c>
      <c r="C12" s="15">
        <f>B12*C13/B13</f>
        <v>4.7619047619047619</v>
      </c>
      <c r="D12" s="14">
        <v>2</v>
      </c>
      <c r="E12" s="17">
        <f t="shared" si="0"/>
        <v>28.571428571428573</v>
      </c>
      <c r="F12" s="6">
        <v>7</v>
      </c>
      <c r="G12" s="15">
        <f>F12*G13/F13</f>
        <v>25.925925925925927</v>
      </c>
      <c r="H12" s="19">
        <f t="shared" si="2"/>
        <v>10</v>
      </c>
      <c r="I12" s="15">
        <f>H12*I13/H13</f>
        <v>18.181818181818183</v>
      </c>
    </row>
    <row r="13" spans="1:11" x14ac:dyDescent="0.25">
      <c r="A13" s="4" t="s">
        <v>2</v>
      </c>
      <c r="B13" s="3">
        <f>SUM(B9:B12)</f>
        <v>21</v>
      </c>
      <c r="C13" s="16">
        <v>100</v>
      </c>
      <c r="D13" s="14">
        <f>SUM(D9:D12)</f>
        <v>7</v>
      </c>
      <c r="E13" s="18">
        <v>100</v>
      </c>
      <c r="F13" s="3">
        <f>SUM(F9:F12)</f>
        <v>27</v>
      </c>
      <c r="G13" s="16">
        <v>100</v>
      </c>
      <c r="H13" s="19">
        <f t="shared" si="2"/>
        <v>55</v>
      </c>
      <c r="I13" s="16">
        <v>100</v>
      </c>
    </row>
    <row r="14" spans="1:11" x14ac:dyDescent="0.25">
      <c r="A14" s="5" t="s">
        <v>4</v>
      </c>
      <c r="B14" s="3">
        <v>21</v>
      </c>
      <c r="C14" s="3"/>
      <c r="D14" s="14">
        <v>7</v>
      </c>
      <c r="E14" s="2"/>
      <c r="F14" s="3">
        <v>27</v>
      </c>
      <c r="G14" s="3"/>
      <c r="H14" s="13">
        <f>B14+D14+F14</f>
        <v>55</v>
      </c>
      <c r="I14" s="3"/>
      <c r="K14" t="s">
        <v>64</v>
      </c>
    </row>
    <row r="16" spans="1:11" x14ac:dyDescent="0.25">
      <c r="A16" s="1" t="s">
        <v>16</v>
      </c>
      <c r="F16" t="s">
        <v>64</v>
      </c>
    </row>
    <row r="17" spans="1:9" x14ac:dyDescent="0.25">
      <c r="A17" s="20" t="s">
        <v>5</v>
      </c>
      <c r="B17" s="23" t="s">
        <v>7</v>
      </c>
      <c r="C17" s="23"/>
      <c r="D17" s="23"/>
      <c r="E17" s="23"/>
      <c r="F17" s="24" t="s">
        <v>8</v>
      </c>
      <c r="G17" s="25"/>
      <c r="H17" s="30" t="s">
        <v>2</v>
      </c>
      <c r="I17" s="31"/>
    </row>
    <row r="18" spans="1:9" x14ac:dyDescent="0.25">
      <c r="A18" s="21"/>
      <c r="B18" s="23" t="s">
        <v>11</v>
      </c>
      <c r="C18" s="23"/>
      <c r="D18" s="23" t="s">
        <v>63</v>
      </c>
      <c r="E18" s="23"/>
      <c r="F18" s="24" t="s">
        <v>8</v>
      </c>
      <c r="G18" s="25"/>
      <c r="H18" s="32"/>
      <c r="I18" s="33"/>
    </row>
    <row r="19" spans="1:9" x14ac:dyDescent="0.25">
      <c r="A19" s="22"/>
      <c r="B19" s="3" t="s">
        <v>3</v>
      </c>
      <c r="C19" s="3" t="s">
        <v>1</v>
      </c>
      <c r="D19" s="13" t="s">
        <v>3</v>
      </c>
      <c r="E19" s="13" t="s">
        <v>1</v>
      </c>
      <c r="F19" s="3" t="s">
        <v>3</v>
      </c>
      <c r="G19" s="3" t="s">
        <v>1</v>
      </c>
      <c r="H19" s="3" t="s">
        <v>3</v>
      </c>
      <c r="I19" s="3" t="s">
        <v>1</v>
      </c>
    </row>
    <row r="20" spans="1:9" x14ac:dyDescent="0.25">
      <c r="A20" s="2" t="s">
        <v>17</v>
      </c>
      <c r="B20" s="3">
        <v>19</v>
      </c>
      <c r="C20" s="15">
        <f>B20*C23/B23</f>
        <v>90.476190476190482</v>
      </c>
      <c r="D20" s="13">
        <v>5</v>
      </c>
      <c r="E20" s="15">
        <f>D20*E23/D23</f>
        <v>71.428571428571431</v>
      </c>
      <c r="F20" s="3">
        <v>25</v>
      </c>
      <c r="G20" s="15">
        <f>F20*G23/F23</f>
        <v>92.592592592592595</v>
      </c>
      <c r="H20" s="13">
        <f>B20+D20+F20</f>
        <v>49</v>
      </c>
      <c r="I20" s="15">
        <f>H20*I23/H23</f>
        <v>89.090909090909093</v>
      </c>
    </row>
    <row r="21" spans="1:9" x14ac:dyDescent="0.25">
      <c r="A21" s="2" t="s">
        <v>18</v>
      </c>
      <c r="B21" s="3">
        <v>2</v>
      </c>
      <c r="C21" s="15">
        <f>B21*C23/B23</f>
        <v>9.5238095238095237</v>
      </c>
      <c r="D21" s="6">
        <v>2</v>
      </c>
      <c r="E21" s="15">
        <f t="shared" ref="E21" si="4">D21*E23/D23</f>
        <v>28.571428571428573</v>
      </c>
      <c r="F21" s="6">
        <v>1</v>
      </c>
      <c r="G21" s="15">
        <f t="shared" ref="G21" si="5">F21*G23/F23</f>
        <v>3.7037037037037037</v>
      </c>
      <c r="H21" s="19">
        <f t="shared" ref="H21:H24" si="6">B21+D21+F21</f>
        <v>5</v>
      </c>
      <c r="I21" s="15">
        <f t="shared" ref="I21" si="7">H21*I23/H23</f>
        <v>9.0909090909090917</v>
      </c>
    </row>
    <row r="22" spans="1:9" x14ac:dyDescent="0.25">
      <c r="A22" s="2" t="s">
        <v>19</v>
      </c>
      <c r="B22" s="3">
        <v>0</v>
      </c>
      <c r="C22" s="15">
        <f>B22*C23/B23</f>
        <v>0</v>
      </c>
      <c r="D22" s="6">
        <v>0</v>
      </c>
      <c r="E22" s="15">
        <f t="shared" ref="E22" si="8">D22*E23/D23</f>
        <v>0</v>
      </c>
      <c r="F22" s="6">
        <v>1</v>
      </c>
      <c r="G22" s="15">
        <f t="shared" ref="G22" si="9">F22*G23/F23</f>
        <v>3.7037037037037037</v>
      </c>
      <c r="H22" s="19">
        <f t="shared" si="6"/>
        <v>1</v>
      </c>
      <c r="I22" s="15">
        <f t="shared" ref="I22" si="10">H22*I23/H23</f>
        <v>1.8181818181818181</v>
      </c>
    </row>
    <row r="23" spans="1:9" x14ac:dyDescent="0.25">
      <c r="A23" s="4" t="s">
        <v>2</v>
      </c>
      <c r="B23" s="3">
        <f>SUM(B20:B22)</f>
        <v>21</v>
      </c>
      <c r="C23" s="16">
        <v>100</v>
      </c>
      <c r="D23" s="13">
        <f>SUM(D20:D22)</f>
        <v>7</v>
      </c>
      <c r="E23" s="16">
        <v>100</v>
      </c>
      <c r="F23" s="3">
        <f>SUM(F20:F22)</f>
        <v>27</v>
      </c>
      <c r="G23" s="16">
        <v>100</v>
      </c>
      <c r="H23" s="19">
        <f t="shared" si="6"/>
        <v>55</v>
      </c>
      <c r="I23" s="16">
        <v>100</v>
      </c>
    </row>
    <row r="24" spans="1:9" x14ac:dyDescent="0.25">
      <c r="A24" s="5" t="s">
        <v>4</v>
      </c>
      <c r="B24" s="19">
        <v>21</v>
      </c>
      <c r="C24" s="19"/>
      <c r="D24" s="14">
        <v>7</v>
      </c>
      <c r="E24" s="2"/>
      <c r="F24" s="19">
        <v>27</v>
      </c>
      <c r="G24" s="3"/>
      <c r="H24" s="19">
        <f t="shared" si="6"/>
        <v>55</v>
      </c>
      <c r="I24" s="3"/>
    </row>
    <row r="25" spans="1:9" x14ac:dyDescent="0.25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1" t="s">
        <v>20</v>
      </c>
    </row>
    <row r="27" spans="1:9" x14ac:dyDescent="0.25">
      <c r="A27" s="20" t="s">
        <v>5</v>
      </c>
      <c r="B27" s="24" t="s">
        <v>7</v>
      </c>
      <c r="C27" s="26"/>
      <c r="D27" s="26"/>
      <c r="E27" s="25"/>
      <c r="F27" s="24" t="s">
        <v>8</v>
      </c>
      <c r="G27" s="25"/>
      <c r="H27" s="30" t="s">
        <v>2</v>
      </c>
      <c r="I27" s="31"/>
    </row>
    <row r="28" spans="1:9" x14ac:dyDescent="0.25">
      <c r="A28" s="21"/>
      <c r="B28" s="23" t="s">
        <v>11</v>
      </c>
      <c r="C28" s="23"/>
      <c r="D28" s="24" t="s">
        <v>63</v>
      </c>
      <c r="E28" s="25"/>
      <c r="F28" s="24" t="s">
        <v>8</v>
      </c>
      <c r="G28" s="25"/>
      <c r="H28" s="32"/>
      <c r="I28" s="33"/>
    </row>
    <row r="29" spans="1:9" x14ac:dyDescent="0.25">
      <c r="A29" s="22"/>
      <c r="B29" s="10" t="s">
        <v>3</v>
      </c>
      <c r="C29" s="10" t="s">
        <v>1</v>
      </c>
      <c r="D29" s="10" t="s">
        <v>3</v>
      </c>
      <c r="E29" s="10" t="s">
        <v>1</v>
      </c>
      <c r="F29" s="10" t="s">
        <v>3</v>
      </c>
      <c r="G29" s="10" t="s">
        <v>1</v>
      </c>
      <c r="H29" s="10" t="s">
        <v>3</v>
      </c>
      <c r="I29" s="10" t="s">
        <v>1</v>
      </c>
    </row>
    <row r="30" spans="1:9" x14ac:dyDescent="0.25">
      <c r="A30" s="2" t="s">
        <v>21</v>
      </c>
      <c r="B30" s="10">
        <v>19</v>
      </c>
      <c r="C30" s="15">
        <f>B30*C34/B34</f>
        <v>90.476190476190482</v>
      </c>
      <c r="D30" s="10">
        <v>6</v>
      </c>
      <c r="E30" s="15">
        <f>D30*E34/D34</f>
        <v>85.714285714285708</v>
      </c>
      <c r="F30" s="10">
        <v>24</v>
      </c>
      <c r="G30" s="15">
        <f>F30*G34/F34</f>
        <v>88.888888888888886</v>
      </c>
      <c r="H30" s="10">
        <f>B30+D30+F30</f>
        <v>49</v>
      </c>
      <c r="I30" s="15">
        <f>H30*I34/H34</f>
        <v>89.090909090909093</v>
      </c>
    </row>
    <row r="31" spans="1:9" x14ac:dyDescent="0.25">
      <c r="A31" s="2" t="s">
        <v>22</v>
      </c>
      <c r="B31" s="10">
        <v>1</v>
      </c>
      <c r="C31" s="15">
        <f>B31*C34/B34</f>
        <v>4.7619047619047619</v>
      </c>
      <c r="D31" s="6">
        <v>1</v>
      </c>
      <c r="E31" s="15">
        <f t="shared" ref="E31" si="11">D31*E34/D34</f>
        <v>14.285714285714286</v>
      </c>
      <c r="F31" s="6">
        <v>3</v>
      </c>
      <c r="G31" s="15">
        <f t="shared" ref="G31" si="12">F31*G34/F34</f>
        <v>11.111111111111111</v>
      </c>
      <c r="H31" s="19">
        <f t="shared" ref="H31:H35" si="13">B31+D31+F31</f>
        <v>5</v>
      </c>
      <c r="I31" s="15">
        <f t="shared" ref="I31" si="14">H31*I34/H34</f>
        <v>9.0909090909090917</v>
      </c>
    </row>
    <row r="32" spans="1:9" x14ac:dyDescent="0.25">
      <c r="A32" s="2" t="s">
        <v>23</v>
      </c>
      <c r="B32" s="10">
        <v>1</v>
      </c>
      <c r="C32" s="15">
        <f>B32*C34/B34</f>
        <v>4.7619047619047619</v>
      </c>
      <c r="D32" s="6">
        <v>0</v>
      </c>
      <c r="E32" s="15">
        <f t="shared" ref="E32" si="15">D32*E34/D34</f>
        <v>0</v>
      </c>
      <c r="F32" s="6">
        <v>0</v>
      </c>
      <c r="G32" s="15">
        <f t="shared" ref="G32" si="16">F32*G34/F34</f>
        <v>0</v>
      </c>
      <c r="H32" s="19">
        <f t="shared" si="13"/>
        <v>1</v>
      </c>
      <c r="I32" s="15">
        <f t="shared" ref="I32" si="17">H32*I34/H34</f>
        <v>1.8181818181818181</v>
      </c>
    </row>
    <row r="33" spans="1:9" x14ac:dyDescent="0.25">
      <c r="A33" s="2" t="s">
        <v>24</v>
      </c>
      <c r="B33" s="10">
        <v>0</v>
      </c>
      <c r="C33" s="15">
        <f>B33*C34/B34</f>
        <v>0</v>
      </c>
      <c r="D33" s="6">
        <v>0</v>
      </c>
      <c r="E33" s="15">
        <f>D33*E34/D34</f>
        <v>0</v>
      </c>
      <c r="F33" s="6">
        <v>0</v>
      </c>
      <c r="G33" s="15">
        <f>F33*G34/F34</f>
        <v>0</v>
      </c>
      <c r="H33" s="19">
        <f t="shared" si="13"/>
        <v>0</v>
      </c>
      <c r="I33" s="15">
        <f>H33*I34/H34</f>
        <v>0</v>
      </c>
    </row>
    <row r="34" spans="1:9" x14ac:dyDescent="0.25">
      <c r="A34" s="4" t="s">
        <v>2</v>
      </c>
      <c r="B34" s="10">
        <f>SUM(B30:B33)</f>
        <v>21</v>
      </c>
      <c r="C34" s="16">
        <v>100</v>
      </c>
      <c r="D34" s="10">
        <f>SUM(D30:D33)</f>
        <v>7</v>
      </c>
      <c r="E34" s="16">
        <v>100</v>
      </c>
      <c r="F34" s="10">
        <f>SUM(F30:F33)</f>
        <v>27</v>
      </c>
      <c r="G34" s="16">
        <v>100</v>
      </c>
      <c r="H34" s="19">
        <f t="shared" si="13"/>
        <v>55</v>
      </c>
      <c r="I34" s="16">
        <v>100</v>
      </c>
    </row>
    <row r="35" spans="1:9" x14ac:dyDescent="0.25">
      <c r="A35" s="5" t="s">
        <v>4</v>
      </c>
      <c r="B35" s="19">
        <v>21</v>
      </c>
      <c r="C35" s="19"/>
      <c r="D35" s="14">
        <v>7</v>
      </c>
      <c r="E35" s="2"/>
      <c r="F35" s="19">
        <v>27</v>
      </c>
      <c r="G35" s="10"/>
      <c r="H35" s="19">
        <f t="shared" si="13"/>
        <v>55</v>
      </c>
      <c r="I35" s="10"/>
    </row>
    <row r="36" spans="1:9" x14ac:dyDescent="0.25">
      <c r="A36" s="8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1" t="s">
        <v>58</v>
      </c>
    </row>
    <row r="38" spans="1:9" x14ac:dyDescent="0.25">
      <c r="A38" s="20" t="s">
        <v>5</v>
      </c>
      <c r="B38" s="24" t="s">
        <v>7</v>
      </c>
      <c r="C38" s="26"/>
      <c r="D38" s="26"/>
      <c r="E38" s="25"/>
      <c r="F38" s="24" t="s">
        <v>8</v>
      </c>
      <c r="G38" s="25"/>
      <c r="H38" s="30" t="s">
        <v>2</v>
      </c>
      <c r="I38" s="31"/>
    </row>
    <row r="39" spans="1:9" x14ac:dyDescent="0.25">
      <c r="A39" s="21"/>
      <c r="B39" s="23" t="s">
        <v>11</v>
      </c>
      <c r="C39" s="23"/>
      <c r="D39" s="24" t="s">
        <v>63</v>
      </c>
      <c r="E39" s="25"/>
      <c r="F39" s="24" t="s">
        <v>8</v>
      </c>
      <c r="G39" s="25"/>
      <c r="H39" s="32"/>
      <c r="I39" s="33"/>
    </row>
    <row r="40" spans="1:9" x14ac:dyDescent="0.25">
      <c r="A40" s="22"/>
      <c r="B40" s="11" t="s">
        <v>3</v>
      </c>
      <c r="C40" s="11" t="s">
        <v>1</v>
      </c>
      <c r="D40" s="11" t="s">
        <v>3</v>
      </c>
      <c r="E40" s="11" t="s">
        <v>1</v>
      </c>
      <c r="F40" s="11" t="s">
        <v>3</v>
      </c>
      <c r="G40" s="11" t="s">
        <v>1</v>
      </c>
      <c r="H40" s="11" t="s">
        <v>3</v>
      </c>
      <c r="I40" s="11" t="s">
        <v>1</v>
      </c>
    </row>
    <row r="41" spans="1:9" x14ac:dyDescent="0.25">
      <c r="A41" s="2" t="s">
        <v>59</v>
      </c>
      <c r="B41" s="11">
        <v>1</v>
      </c>
      <c r="C41" s="15">
        <f>B41*C45/B45</f>
        <v>4.7619047619047619</v>
      </c>
      <c r="D41" s="11">
        <v>5</v>
      </c>
      <c r="E41" s="15">
        <f>D41*E45/D45</f>
        <v>71.428571428571431</v>
      </c>
      <c r="F41" s="11">
        <v>24</v>
      </c>
      <c r="G41" s="15">
        <f>F41*G45/F45</f>
        <v>88.888888888888886</v>
      </c>
      <c r="H41" s="11">
        <f>B41+D41+F41</f>
        <v>30</v>
      </c>
      <c r="I41" s="15">
        <f>H41*I45/H45</f>
        <v>54.545454545454547</v>
      </c>
    </row>
    <row r="42" spans="1:9" x14ac:dyDescent="0.25">
      <c r="A42" s="2" t="s">
        <v>60</v>
      </c>
      <c r="B42" s="11">
        <v>19</v>
      </c>
      <c r="C42" s="15">
        <f>B42*C45/B45</f>
        <v>90.476190476190482</v>
      </c>
      <c r="D42" s="6">
        <v>1</v>
      </c>
      <c r="E42" s="15">
        <f t="shared" ref="E42" si="18">D42*E45/D45</f>
        <v>14.285714285714286</v>
      </c>
      <c r="F42" s="6">
        <v>2</v>
      </c>
      <c r="G42" s="15">
        <f t="shared" ref="G42" si="19">F42*G45/F45</f>
        <v>7.4074074074074074</v>
      </c>
      <c r="H42" s="19">
        <f t="shared" ref="H42:H46" si="20">B42+D42+F42</f>
        <v>22</v>
      </c>
      <c r="I42" s="15">
        <f t="shared" ref="I42" si="21">H42*I45/H45</f>
        <v>40</v>
      </c>
    </row>
    <row r="43" spans="1:9" x14ac:dyDescent="0.25">
      <c r="A43" s="2" t="s">
        <v>61</v>
      </c>
      <c r="B43" s="11">
        <v>1</v>
      </c>
      <c r="C43" s="15">
        <f>B43*C45/B45</f>
        <v>4.7619047619047619</v>
      </c>
      <c r="D43" s="6">
        <v>1</v>
      </c>
      <c r="E43" s="15">
        <f t="shared" ref="E43" si="22">D43*E45/D45</f>
        <v>14.285714285714286</v>
      </c>
      <c r="F43" s="6">
        <v>0</v>
      </c>
      <c r="G43" s="15">
        <f t="shared" ref="G43" si="23">F43*G45/F45</f>
        <v>0</v>
      </c>
      <c r="H43" s="19">
        <f t="shared" si="20"/>
        <v>2</v>
      </c>
      <c r="I43" s="15">
        <f t="shared" ref="I43" si="24">H43*I45/H45</f>
        <v>3.6363636363636362</v>
      </c>
    </row>
    <row r="44" spans="1:9" x14ac:dyDescent="0.25">
      <c r="A44" s="2" t="s">
        <v>62</v>
      </c>
      <c r="B44" s="11">
        <v>0</v>
      </c>
      <c r="C44" s="15">
        <f>B44*C45/B45</f>
        <v>0</v>
      </c>
      <c r="D44" s="6">
        <v>0</v>
      </c>
      <c r="E44" s="15">
        <f>D44*E45/D45</f>
        <v>0</v>
      </c>
      <c r="F44" s="6">
        <v>1</v>
      </c>
      <c r="G44" s="15">
        <f>F44*G45/F45</f>
        <v>3.7037037037037037</v>
      </c>
      <c r="H44" s="19">
        <f t="shared" si="20"/>
        <v>1</v>
      </c>
      <c r="I44" s="15">
        <f>H44*I45/H45</f>
        <v>1.8181818181818181</v>
      </c>
    </row>
    <row r="45" spans="1:9" x14ac:dyDescent="0.25">
      <c r="A45" s="4" t="s">
        <v>2</v>
      </c>
      <c r="B45" s="11">
        <f>SUM(B41:B44)</f>
        <v>21</v>
      </c>
      <c r="C45" s="11">
        <v>100</v>
      </c>
      <c r="D45" s="11">
        <f>SUM(D41:D44)</f>
        <v>7</v>
      </c>
      <c r="E45" s="11">
        <v>100</v>
      </c>
      <c r="F45" s="11">
        <f>SUM(F41:F44)</f>
        <v>27</v>
      </c>
      <c r="G45" s="11">
        <v>100</v>
      </c>
      <c r="H45" s="19">
        <f t="shared" si="20"/>
        <v>55</v>
      </c>
      <c r="I45" s="11">
        <v>100</v>
      </c>
    </row>
    <row r="46" spans="1:9" x14ac:dyDescent="0.25">
      <c r="A46" s="5" t="s">
        <v>4</v>
      </c>
      <c r="B46" s="19">
        <v>21</v>
      </c>
      <c r="C46" s="19"/>
      <c r="D46" s="14">
        <v>7</v>
      </c>
      <c r="E46" s="2"/>
      <c r="F46" s="19">
        <v>27</v>
      </c>
      <c r="G46" s="11"/>
      <c r="H46" s="19">
        <f t="shared" si="20"/>
        <v>55</v>
      </c>
      <c r="I46" s="11"/>
    </row>
    <row r="47" spans="1:9" x14ac:dyDescent="0.25">
      <c r="A47" s="8"/>
      <c r="B47" s="9"/>
      <c r="C47" s="9"/>
      <c r="D47" s="9"/>
      <c r="E47" s="9"/>
      <c r="F47" s="9"/>
      <c r="G47" s="9"/>
      <c r="H47" s="9"/>
      <c r="I47" s="9"/>
    </row>
    <row r="48" spans="1:9" x14ac:dyDescent="0.25">
      <c r="A48" s="1" t="s">
        <v>57</v>
      </c>
      <c r="B48" s="9"/>
      <c r="C48" s="9"/>
      <c r="D48" s="9"/>
      <c r="E48" s="9"/>
      <c r="F48" s="9"/>
      <c r="G48" s="9"/>
      <c r="H48" s="9"/>
      <c r="I48" s="9"/>
    </row>
    <row r="49" spans="1:9" x14ac:dyDescent="0.25">
      <c r="A49" s="12" t="s">
        <v>25</v>
      </c>
      <c r="B49" s="9"/>
      <c r="C49" s="9"/>
      <c r="D49" s="9"/>
      <c r="E49" s="9"/>
      <c r="F49" s="9"/>
      <c r="G49" s="9"/>
      <c r="H49" s="9"/>
      <c r="I49" s="9"/>
    </row>
    <row r="50" spans="1:9" x14ac:dyDescent="0.25">
      <c r="A50" s="12" t="s">
        <v>26</v>
      </c>
      <c r="B50" s="9"/>
      <c r="C50" s="9"/>
      <c r="D50" s="9"/>
      <c r="E50" s="9"/>
      <c r="F50" s="9"/>
      <c r="G50" s="9"/>
      <c r="H50" s="9"/>
      <c r="I50" s="9"/>
    </row>
    <row r="51" spans="1:9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</row>
    <row r="52" spans="1:9" x14ac:dyDescent="0.25">
      <c r="A52" s="12"/>
      <c r="B52" s="9"/>
      <c r="C52" s="9"/>
      <c r="D52" s="9"/>
      <c r="E52" s="9"/>
      <c r="F52" s="9"/>
      <c r="G52" s="9"/>
      <c r="H52" s="9"/>
      <c r="I52" s="9"/>
    </row>
    <row r="53" spans="1:9" x14ac:dyDescent="0.25">
      <c r="A53" s="1" t="s">
        <v>56</v>
      </c>
    </row>
    <row r="54" spans="1:9" x14ac:dyDescent="0.25">
      <c r="A54" s="20" t="s">
        <v>5</v>
      </c>
      <c r="B54" s="24" t="s">
        <v>7</v>
      </c>
      <c r="C54" s="26"/>
      <c r="D54" s="26"/>
      <c r="E54" s="25"/>
      <c r="F54" s="24" t="s">
        <v>8</v>
      </c>
      <c r="G54" s="25"/>
      <c r="H54" s="30" t="s">
        <v>2</v>
      </c>
      <c r="I54" s="31"/>
    </row>
    <row r="55" spans="1:9" x14ac:dyDescent="0.25">
      <c r="A55" s="21"/>
      <c r="B55" s="23" t="s">
        <v>11</v>
      </c>
      <c r="C55" s="23"/>
      <c r="D55" s="24" t="s">
        <v>63</v>
      </c>
      <c r="E55" s="25"/>
      <c r="F55" s="24" t="s">
        <v>8</v>
      </c>
      <c r="G55" s="25"/>
      <c r="H55" s="32"/>
      <c r="I55" s="33"/>
    </row>
    <row r="56" spans="1:9" x14ac:dyDescent="0.25">
      <c r="A56" s="22"/>
      <c r="B56" s="10" t="s">
        <v>3</v>
      </c>
      <c r="C56" s="10" t="s">
        <v>1</v>
      </c>
      <c r="D56" s="10" t="s">
        <v>3</v>
      </c>
      <c r="E56" s="10" t="s">
        <v>1</v>
      </c>
      <c r="F56" s="10" t="s">
        <v>3</v>
      </c>
      <c r="G56" s="10" t="s">
        <v>1</v>
      </c>
      <c r="H56" s="10" t="s">
        <v>3</v>
      </c>
      <c r="I56" s="10" t="s">
        <v>1</v>
      </c>
    </row>
    <row r="57" spans="1:9" x14ac:dyDescent="0.25">
      <c r="A57" s="2" t="s">
        <v>28</v>
      </c>
      <c r="B57" s="10">
        <v>5</v>
      </c>
      <c r="C57" s="15">
        <f>B57*C61/B61</f>
        <v>23.80952380952381</v>
      </c>
      <c r="D57" s="10">
        <v>3</v>
      </c>
      <c r="E57" s="15">
        <f>D57*E61/D61</f>
        <v>42.857142857142854</v>
      </c>
      <c r="F57" s="10">
        <v>15</v>
      </c>
      <c r="G57" s="15">
        <f>F57*G61/F61</f>
        <v>55.555555555555557</v>
      </c>
      <c r="H57" s="10">
        <f>B57+D57+F57</f>
        <v>23</v>
      </c>
      <c r="I57" s="15">
        <f>H57*I61/H61</f>
        <v>41.81818181818182</v>
      </c>
    </row>
    <row r="58" spans="1:9" x14ac:dyDescent="0.25">
      <c r="A58" s="2" t="s">
        <v>30</v>
      </c>
      <c r="B58" s="10">
        <v>14</v>
      </c>
      <c r="C58" s="15">
        <f>B58*C61/B61</f>
        <v>66.666666666666671</v>
      </c>
      <c r="D58" s="6">
        <v>4</v>
      </c>
      <c r="E58" s="15">
        <f t="shared" ref="E58" si="25">D58*E61/D61</f>
        <v>57.142857142857146</v>
      </c>
      <c r="F58" s="6">
        <v>11</v>
      </c>
      <c r="G58" s="15">
        <f t="shared" ref="G58" si="26">F58*G61/F61</f>
        <v>40.74074074074074</v>
      </c>
      <c r="H58" s="19">
        <f t="shared" ref="H58:H62" si="27">B58+D58+F58</f>
        <v>29</v>
      </c>
      <c r="I58" s="15">
        <f t="shared" ref="I58" si="28">H58*I61/H61</f>
        <v>52.727272727272727</v>
      </c>
    </row>
    <row r="59" spans="1:9" x14ac:dyDescent="0.25">
      <c r="A59" s="2" t="s">
        <v>29</v>
      </c>
      <c r="B59" s="10">
        <v>2</v>
      </c>
      <c r="C59" s="15">
        <f>B59*C61/B61</f>
        <v>9.5238095238095237</v>
      </c>
      <c r="D59" s="6">
        <v>0</v>
      </c>
      <c r="E59" s="15">
        <f t="shared" ref="E59" si="29">D59*E61/D61</f>
        <v>0</v>
      </c>
      <c r="F59" s="6">
        <v>0</v>
      </c>
      <c r="G59" s="15">
        <f t="shared" ref="G59" si="30">F59*G61/F61</f>
        <v>0</v>
      </c>
      <c r="H59" s="19">
        <f t="shared" si="27"/>
        <v>2</v>
      </c>
      <c r="I59" s="15">
        <f>H59*I61/H61</f>
        <v>3.6363636363636362</v>
      </c>
    </row>
    <row r="60" spans="1:9" x14ac:dyDescent="0.25">
      <c r="A60" s="2" t="s">
        <v>6</v>
      </c>
      <c r="B60" s="10">
        <v>0</v>
      </c>
      <c r="C60" s="15">
        <f>B60*C61/B61</f>
        <v>0</v>
      </c>
      <c r="D60" s="6">
        <v>0</v>
      </c>
      <c r="E60" s="15">
        <f>D60*E61/D61</f>
        <v>0</v>
      </c>
      <c r="F60" s="6">
        <v>1</v>
      </c>
      <c r="G60" s="15">
        <f>F60*G61/F61</f>
        <v>3.7037037037037037</v>
      </c>
      <c r="H60" s="19">
        <f t="shared" si="27"/>
        <v>1</v>
      </c>
      <c r="I60" s="15">
        <f>H60*I61/H61</f>
        <v>1.8181818181818181</v>
      </c>
    </row>
    <row r="61" spans="1:9" x14ac:dyDescent="0.25">
      <c r="A61" s="4" t="s">
        <v>2</v>
      </c>
      <c r="B61" s="10">
        <f>SUM(B57:B60)</f>
        <v>21</v>
      </c>
      <c r="C61" s="10">
        <v>100</v>
      </c>
      <c r="D61" s="10">
        <f>SUM(D57:D60)</f>
        <v>7</v>
      </c>
      <c r="E61" s="10">
        <v>100</v>
      </c>
      <c r="F61" s="10">
        <f>SUM(F57:F60)</f>
        <v>27</v>
      </c>
      <c r="G61" s="10">
        <v>100</v>
      </c>
      <c r="H61" s="19">
        <f t="shared" si="27"/>
        <v>55</v>
      </c>
      <c r="I61" s="10">
        <v>100</v>
      </c>
    </row>
    <row r="62" spans="1:9" x14ac:dyDescent="0.25">
      <c r="A62" s="5" t="s">
        <v>4</v>
      </c>
      <c r="B62" s="19">
        <v>21</v>
      </c>
      <c r="C62" s="19"/>
      <c r="D62" s="14">
        <v>7</v>
      </c>
      <c r="E62" s="2"/>
      <c r="F62" s="19">
        <v>27</v>
      </c>
      <c r="G62" s="10"/>
      <c r="H62" s="19">
        <f t="shared" si="27"/>
        <v>55</v>
      </c>
      <c r="I62" s="10"/>
    </row>
    <row r="63" spans="1:9" x14ac:dyDescent="0.25">
      <c r="A63" s="8"/>
      <c r="B63" s="9"/>
      <c r="C63" s="9"/>
      <c r="D63" s="9"/>
      <c r="E63" s="9"/>
      <c r="F63" s="9"/>
      <c r="G63" s="9"/>
      <c r="H63" s="9"/>
      <c r="I63" s="9"/>
    </row>
    <row r="64" spans="1:9" x14ac:dyDescent="0.25">
      <c r="A64" s="1" t="s">
        <v>55</v>
      </c>
    </row>
    <row r="65" spans="1:9" x14ac:dyDescent="0.25">
      <c r="A65" s="20" t="s">
        <v>5</v>
      </c>
      <c r="B65" s="23" t="s">
        <v>7</v>
      </c>
      <c r="C65" s="23"/>
      <c r="D65" s="23"/>
      <c r="E65" s="23"/>
      <c r="F65" s="24" t="s">
        <v>8</v>
      </c>
      <c r="G65" s="25"/>
      <c r="H65" s="30" t="s">
        <v>2</v>
      </c>
      <c r="I65" s="31"/>
    </row>
    <row r="66" spans="1:9" x14ac:dyDescent="0.25">
      <c r="A66" s="21"/>
      <c r="B66" s="23" t="s">
        <v>11</v>
      </c>
      <c r="C66" s="23"/>
      <c r="D66" s="24" t="s">
        <v>63</v>
      </c>
      <c r="E66" s="25"/>
      <c r="F66" s="24" t="s">
        <v>8</v>
      </c>
      <c r="G66" s="25"/>
      <c r="H66" s="32"/>
      <c r="I66" s="33"/>
    </row>
    <row r="67" spans="1:9" x14ac:dyDescent="0.25">
      <c r="A67" s="22"/>
      <c r="B67" s="3" t="s">
        <v>3</v>
      </c>
      <c r="C67" s="3" t="s">
        <v>1</v>
      </c>
      <c r="D67" s="3" t="s">
        <v>3</v>
      </c>
      <c r="E67" s="3" t="s">
        <v>1</v>
      </c>
      <c r="F67" s="3" t="s">
        <v>3</v>
      </c>
      <c r="G67" s="3" t="s">
        <v>1</v>
      </c>
      <c r="H67" s="3" t="s">
        <v>3</v>
      </c>
      <c r="I67" s="3" t="s">
        <v>1</v>
      </c>
    </row>
    <row r="68" spans="1:9" x14ac:dyDescent="0.25">
      <c r="A68" s="7" t="s">
        <v>31</v>
      </c>
      <c r="B68" s="3">
        <v>0</v>
      </c>
      <c r="C68" s="15">
        <f>B68*C73/B73</f>
        <v>0</v>
      </c>
      <c r="D68" s="3">
        <v>0</v>
      </c>
      <c r="E68" s="15">
        <f>D68*E73/D73</f>
        <v>0</v>
      </c>
      <c r="F68" s="3">
        <v>0</v>
      </c>
      <c r="G68" s="15">
        <f>F68*G73/F73</f>
        <v>0</v>
      </c>
      <c r="H68" s="3">
        <f>B68+D68+F68</f>
        <v>0</v>
      </c>
      <c r="I68" s="15">
        <f>H68*I73/H73</f>
        <v>0</v>
      </c>
    </row>
    <row r="69" spans="1:9" x14ac:dyDescent="0.25">
      <c r="A69" s="7" t="s">
        <v>32</v>
      </c>
      <c r="B69" s="3">
        <v>1</v>
      </c>
      <c r="C69" s="15">
        <f>B69*C73/B73</f>
        <v>4.7619047619047619</v>
      </c>
      <c r="D69" s="6">
        <v>1</v>
      </c>
      <c r="E69" s="15">
        <f>D69*E73/D73</f>
        <v>14.285714285714286</v>
      </c>
      <c r="F69" s="6">
        <v>0</v>
      </c>
      <c r="G69" s="15">
        <f>F69*G73/F73</f>
        <v>0</v>
      </c>
      <c r="H69" s="19">
        <f t="shared" ref="H69:H74" si="31">B69+D69+F69</f>
        <v>2</v>
      </c>
      <c r="I69" s="15">
        <f>H69*I73/H73</f>
        <v>3.6363636363636362</v>
      </c>
    </row>
    <row r="70" spans="1:9" x14ac:dyDescent="0.25">
      <c r="A70" s="7" t="s">
        <v>33</v>
      </c>
      <c r="B70" s="3">
        <v>18</v>
      </c>
      <c r="C70" s="15">
        <f>B70*C73/B73</f>
        <v>85.714285714285708</v>
      </c>
      <c r="D70" s="6">
        <v>5</v>
      </c>
      <c r="E70" s="15">
        <f>D70*E73/D73</f>
        <v>71.428571428571431</v>
      </c>
      <c r="F70" s="6">
        <v>25</v>
      </c>
      <c r="G70" s="15">
        <f>F70*G73/F73</f>
        <v>92.592592592592595</v>
      </c>
      <c r="H70" s="19">
        <f t="shared" si="31"/>
        <v>48</v>
      </c>
      <c r="I70" s="15">
        <f>H70*I73/H73</f>
        <v>87.272727272727266</v>
      </c>
    </row>
    <row r="71" spans="1:9" x14ac:dyDescent="0.25">
      <c r="A71" s="7" t="s">
        <v>34</v>
      </c>
      <c r="B71" s="3">
        <v>2</v>
      </c>
      <c r="C71" s="15">
        <f>B71*C73/B73</f>
        <v>9.5238095238095237</v>
      </c>
      <c r="D71" s="6">
        <v>1</v>
      </c>
      <c r="E71" s="15">
        <f>D71*E73/D73</f>
        <v>14.285714285714286</v>
      </c>
      <c r="F71" s="6">
        <v>1</v>
      </c>
      <c r="G71" s="15">
        <f>F71*G73/F73</f>
        <v>3.7037037037037037</v>
      </c>
      <c r="H71" s="19">
        <f t="shared" si="31"/>
        <v>4</v>
      </c>
      <c r="I71" s="15">
        <f>H71*I73/H73</f>
        <v>7.2727272727272725</v>
      </c>
    </row>
    <row r="72" spans="1:9" x14ac:dyDescent="0.25">
      <c r="A72" s="7" t="s">
        <v>6</v>
      </c>
      <c r="B72" s="3">
        <v>0</v>
      </c>
      <c r="C72" s="15">
        <f>B72*C73/B73</f>
        <v>0</v>
      </c>
      <c r="D72" s="6">
        <v>0</v>
      </c>
      <c r="E72" s="15">
        <f>D72*E73/D73</f>
        <v>0</v>
      </c>
      <c r="F72" s="6">
        <v>1</v>
      </c>
      <c r="G72" s="15">
        <f>F72*G73/F73</f>
        <v>3.7037037037037037</v>
      </c>
      <c r="H72" s="19">
        <f t="shared" si="31"/>
        <v>1</v>
      </c>
      <c r="I72" s="15">
        <f>H72*I73/H73</f>
        <v>1.8181818181818181</v>
      </c>
    </row>
    <row r="73" spans="1:9" x14ac:dyDescent="0.25">
      <c r="A73" s="4" t="s">
        <v>2</v>
      </c>
      <c r="B73" s="3">
        <f>SUM(B68:B72)</f>
        <v>21</v>
      </c>
      <c r="C73" s="3">
        <v>100</v>
      </c>
      <c r="D73" s="3">
        <f>SUM(D68:D72)</f>
        <v>7</v>
      </c>
      <c r="E73" s="3">
        <v>100</v>
      </c>
      <c r="F73" s="3">
        <f>SUM(F68:F72)</f>
        <v>27</v>
      </c>
      <c r="G73" s="3">
        <v>100</v>
      </c>
      <c r="H73" s="19">
        <f t="shared" si="31"/>
        <v>55</v>
      </c>
      <c r="I73" s="3">
        <v>100</v>
      </c>
    </row>
    <row r="74" spans="1:9" x14ac:dyDescent="0.25">
      <c r="A74" s="5" t="s">
        <v>4</v>
      </c>
      <c r="B74" s="19">
        <v>21</v>
      </c>
      <c r="C74" s="19"/>
      <c r="D74" s="14">
        <v>7</v>
      </c>
      <c r="E74" s="2"/>
      <c r="F74" s="19">
        <v>27</v>
      </c>
      <c r="G74" s="10"/>
      <c r="H74" s="19">
        <f t="shared" si="31"/>
        <v>55</v>
      </c>
      <c r="I74" s="3"/>
    </row>
    <row r="75" spans="1:9" x14ac:dyDescent="0.25">
      <c r="A75" s="12"/>
      <c r="B75" s="9"/>
      <c r="C75" s="9"/>
      <c r="D75" s="9"/>
      <c r="E75" s="9"/>
      <c r="F75" s="9"/>
      <c r="G75" s="9"/>
      <c r="H75" s="9"/>
      <c r="I75" s="9"/>
    </row>
    <row r="76" spans="1:9" x14ac:dyDescent="0.25">
      <c r="A76" s="1" t="s">
        <v>54</v>
      </c>
    </row>
    <row r="77" spans="1:9" x14ac:dyDescent="0.25">
      <c r="A77" s="20" t="s">
        <v>5</v>
      </c>
      <c r="B77" s="23" t="s">
        <v>7</v>
      </c>
      <c r="C77" s="23"/>
      <c r="D77" s="23"/>
      <c r="E77" s="23"/>
      <c r="F77" s="24" t="s">
        <v>8</v>
      </c>
      <c r="G77" s="25"/>
      <c r="H77" s="30" t="s">
        <v>2</v>
      </c>
      <c r="I77" s="31"/>
    </row>
    <row r="78" spans="1:9" x14ac:dyDescent="0.25">
      <c r="A78" s="21"/>
      <c r="B78" s="23" t="s">
        <v>11</v>
      </c>
      <c r="C78" s="23"/>
      <c r="D78" s="24" t="s">
        <v>63</v>
      </c>
      <c r="E78" s="25"/>
      <c r="F78" s="24" t="s">
        <v>8</v>
      </c>
      <c r="G78" s="25"/>
      <c r="H78" s="32"/>
      <c r="I78" s="33"/>
    </row>
    <row r="79" spans="1:9" x14ac:dyDescent="0.25">
      <c r="A79" s="22"/>
      <c r="B79" s="10" t="s">
        <v>3</v>
      </c>
      <c r="C79" s="10" t="s">
        <v>1</v>
      </c>
      <c r="D79" s="10" t="s">
        <v>3</v>
      </c>
      <c r="E79" s="10" t="s">
        <v>1</v>
      </c>
      <c r="F79" s="10" t="s">
        <v>3</v>
      </c>
      <c r="G79" s="10" t="s">
        <v>1</v>
      </c>
      <c r="H79" s="10" t="s">
        <v>3</v>
      </c>
      <c r="I79" s="10" t="s">
        <v>1</v>
      </c>
    </row>
    <row r="80" spans="1:9" x14ac:dyDescent="0.25">
      <c r="A80" s="7" t="s">
        <v>35</v>
      </c>
      <c r="B80" s="10">
        <v>20</v>
      </c>
      <c r="C80" s="15">
        <f>B80*C84/B84</f>
        <v>95.238095238095241</v>
      </c>
      <c r="D80" s="10">
        <v>7</v>
      </c>
      <c r="E80" s="15">
        <f>D80*E84/D84</f>
        <v>100</v>
      </c>
      <c r="F80" s="10">
        <v>25</v>
      </c>
      <c r="G80" s="15">
        <f>F80*G84/F84</f>
        <v>92.592592592592595</v>
      </c>
      <c r="H80" s="10">
        <f>B80+D80+F80</f>
        <v>52</v>
      </c>
      <c r="I80" s="15">
        <f>H80*I84/H84</f>
        <v>94.545454545454547</v>
      </c>
    </row>
    <row r="81" spans="1:9" x14ac:dyDescent="0.25">
      <c r="A81" s="7" t="s">
        <v>36</v>
      </c>
      <c r="B81" s="10">
        <v>1</v>
      </c>
      <c r="C81" s="15">
        <f>B81*C84/B84</f>
        <v>4.7619047619047619</v>
      </c>
      <c r="D81" s="6">
        <v>0</v>
      </c>
      <c r="E81" s="15">
        <f>D81*E84/D84</f>
        <v>0</v>
      </c>
      <c r="F81" s="6">
        <v>2</v>
      </c>
      <c r="G81" s="15">
        <f>F81*G84/F84</f>
        <v>7.4074074074074074</v>
      </c>
      <c r="H81" s="19">
        <f t="shared" ref="H81:H85" si="32">B81+D81+F81</f>
        <v>3</v>
      </c>
      <c r="I81" s="15">
        <f>H81*I84/H84</f>
        <v>5.4545454545454541</v>
      </c>
    </row>
    <row r="82" spans="1:9" x14ac:dyDescent="0.25">
      <c r="A82" s="7" t="s">
        <v>37</v>
      </c>
      <c r="B82" s="10">
        <v>0</v>
      </c>
      <c r="C82" s="15">
        <f>B82*C84/B84</f>
        <v>0</v>
      </c>
      <c r="D82" s="6">
        <v>0</v>
      </c>
      <c r="E82" s="15">
        <f>D82*E84/D84</f>
        <v>0</v>
      </c>
      <c r="F82" s="6">
        <v>0</v>
      </c>
      <c r="G82" s="15">
        <f>F82*G84/F84</f>
        <v>0</v>
      </c>
      <c r="H82" s="19">
        <f t="shared" si="32"/>
        <v>0</v>
      </c>
      <c r="I82" s="15">
        <f>H82*I84/H84</f>
        <v>0</v>
      </c>
    </row>
    <row r="83" spans="1:9" x14ac:dyDescent="0.25">
      <c r="A83" s="7" t="s">
        <v>38</v>
      </c>
      <c r="B83" s="10">
        <v>0</v>
      </c>
      <c r="C83" s="15">
        <f>B83*C84/B84</f>
        <v>0</v>
      </c>
      <c r="D83" s="6">
        <v>0</v>
      </c>
      <c r="E83" s="15">
        <f>D83*E84/D84</f>
        <v>0</v>
      </c>
      <c r="F83" s="6">
        <v>0</v>
      </c>
      <c r="G83" s="15">
        <f>F83*G84/F84</f>
        <v>0</v>
      </c>
      <c r="H83" s="19">
        <f t="shared" si="32"/>
        <v>0</v>
      </c>
      <c r="I83" s="15">
        <f>H83*I84/H84</f>
        <v>0</v>
      </c>
    </row>
    <row r="84" spans="1:9" x14ac:dyDescent="0.25">
      <c r="A84" s="4" t="s">
        <v>2</v>
      </c>
      <c r="B84" s="10">
        <f>SUM(B80:B83)</f>
        <v>21</v>
      </c>
      <c r="C84" s="10">
        <v>100</v>
      </c>
      <c r="D84" s="10">
        <f>SUM(D80:D83)</f>
        <v>7</v>
      </c>
      <c r="E84" s="10">
        <v>100</v>
      </c>
      <c r="F84" s="10">
        <f>SUM(F80:F83)</f>
        <v>27</v>
      </c>
      <c r="G84" s="10">
        <v>100</v>
      </c>
      <c r="H84" s="19">
        <f t="shared" si="32"/>
        <v>55</v>
      </c>
      <c r="I84" s="10">
        <v>100</v>
      </c>
    </row>
    <row r="85" spans="1:9" x14ac:dyDescent="0.25">
      <c r="A85" s="5" t="s">
        <v>4</v>
      </c>
      <c r="B85" s="19">
        <v>21</v>
      </c>
      <c r="C85" s="19"/>
      <c r="D85" s="14">
        <v>7</v>
      </c>
      <c r="E85" s="2"/>
      <c r="F85" s="19">
        <v>27</v>
      </c>
      <c r="G85" s="10"/>
      <c r="H85" s="19">
        <f t="shared" si="32"/>
        <v>55</v>
      </c>
      <c r="I85" s="10"/>
    </row>
    <row r="87" spans="1:9" x14ac:dyDescent="0.25">
      <c r="A87" s="1" t="s">
        <v>53</v>
      </c>
    </row>
    <row r="88" spans="1:9" x14ac:dyDescent="0.25">
      <c r="A88" s="20" t="s">
        <v>5</v>
      </c>
      <c r="B88" s="23" t="s">
        <v>7</v>
      </c>
      <c r="C88" s="23"/>
      <c r="D88" s="23"/>
      <c r="E88" s="23"/>
      <c r="F88" s="24" t="s">
        <v>8</v>
      </c>
      <c r="G88" s="25"/>
      <c r="H88" s="30" t="s">
        <v>2</v>
      </c>
      <c r="I88" s="31"/>
    </row>
    <row r="89" spans="1:9" x14ac:dyDescent="0.25">
      <c r="A89" s="21"/>
      <c r="B89" s="23" t="s">
        <v>11</v>
      </c>
      <c r="C89" s="23"/>
      <c r="D89" s="24" t="s">
        <v>63</v>
      </c>
      <c r="E89" s="25"/>
      <c r="F89" s="24" t="s">
        <v>8</v>
      </c>
      <c r="G89" s="25"/>
      <c r="H89" s="32"/>
      <c r="I89" s="33"/>
    </row>
    <row r="90" spans="1:9" x14ac:dyDescent="0.25">
      <c r="A90" s="22"/>
      <c r="B90" s="10" t="s">
        <v>3</v>
      </c>
      <c r="C90" s="10" t="s">
        <v>1</v>
      </c>
      <c r="D90" s="10" t="s">
        <v>3</v>
      </c>
      <c r="E90" s="10" t="s">
        <v>1</v>
      </c>
      <c r="F90" s="10" t="s">
        <v>3</v>
      </c>
      <c r="G90" s="10" t="s">
        <v>1</v>
      </c>
      <c r="H90" s="10" t="s">
        <v>3</v>
      </c>
      <c r="I90" s="10" t="s">
        <v>1</v>
      </c>
    </row>
    <row r="91" spans="1:9" x14ac:dyDescent="0.25">
      <c r="A91" s="2" t="s">
        <v>39</v>
      </c>
      <c r="B91" s="10">
        <v>13</v>
      </c>
      <c r="C91" s="15">
        <f>B91*C94/B94</f>
        <v>61.904761904761905</v>
      </c>
      <c r="D91" s="10">
        <v>6</v>
      </c>
      <c r="E91" s="15">
        <f>D91*E94/D94</f>
        <v>85.714285714285708</v>
      </c>
      <c r="F91" s="10">
        <v>25</v>
      </c>
      <c r="G91" s="15">
        <f>F91*G94/F94</f>
        <v>92.592592592592595</v>
      </c>
      <c r="H91" s="10">
        <f>B91+D91+F91</f>
        <v>44</v>
      </c>
      <c r="I91" s="15">
        <f>H91*I94/H94</f>
        <v>80</v>
      </c>
    </row>
    <row r="92" spans="1:9" x14ac:dyDescent="0.25">
      <c r="A92" s="2" t="s">
        <v>40</v>
      </c>
      <c r="B92" s="10">
        <v>6</v>
      </c>
      <c r="C92" s="15">
        <f>B92*C94/B94</f>
        <v>28.571428571428573</v>
      </c>
      <c r="D92" s="6">
        <v>1</v>
      </c>
      <c r="E92" s="15">
        <f t="shared" ref="E92" si="33">D92*E94/D94</f>
        <v>14.285714285714286</v>
      </c>
      <c r="F92" s="6">
        <v>2</v>
      </c>
      <c r="G92" s="15">
        <f t="shared" ref="G92" si="34">F92*G94/F94</f>
        <v>7.4074074074074074</v>
      </c>
      <c r="H92" s="19">
        <f t="shared" ref="H92:H95" si="35">B92+D92+F92</f>
        <v>9</v>
      </c>
      <c r="I92" s="15">
        <f t="shared" ref="I92" si="36">H92*I94/H94</f>
        <v>16.363636363636363</v>
      </c>
    </row>
    <row r="93" spans="1:9" x14ac:dyDescent="0.25">
      <c r="A93" s="2" t="s">
        <v>41</v>
      </c>
      <c r="B93" s="10">
        <v>2</v>
      </c>
      <c r="C93" s="15">
        <f>B93*C94/B94</f>
        <v>9.5238095238095237</v>
      </c>
      <c r="D93" s="6">
        <v>0</v>
      </c>
      <c r="E93" s="15">
        <f t="shared" ref="E93" si="37">D93*E94/D94</f>
        <v>0</v>
      </c>
      <c r="F93" s="6">
        <v>0</v>
      </c>
      <c r="G93" s="15">
        <f t="shared" ref="G93" si="38">F93*G94/F94</f>
        <v>0</v>
      </c>
      <c r="H93" s="19">
        <f t="shared" si="35"/>
        <v>2</v>
      </c>
      <c r="I93" s="15">
        <f t="shared" ref="I93" si="39">H93*I94/H94</f>
        <v>3.6363636363636362</v>
      </c>
    </row>
    <row r="94" spans="1:9" x14ac:dyDescent="0.25">
      <c r="A94" s="4" t="s">
        <v>2</v>
      </c>
      <c r="B94" s="10">
        <f>SUM(B91:B93)</f>
        <v>21</v>
      </c>
      <c r="C94" s="10">
        <v>100</v>
      </c>
      <c r="D94" s="10">
        <f>SUM(D91:D93)</f>
        <v>7</v>
      </c>
      <c r="E94" s="10">
        <v>100</v>
      </c>
      <c r="F94" s="10">
        <f>SUM(F91:F93)</f>
        <v>27</v>
      </c>
      <c r="G94" s="10">
        <v>100</v>
      </c>
      <c r="H94" s="19">
        <f t="shared" si="35"/>
        <v>55</v>
      </c>
      <c r="I94" s="10">
        <v>100</v>
      </c>
    </row>
    <row r="95" spans="1:9" x14ac:dyDescent="0.25">
      <c r="A95" s="5" t="s">
        <v>4</v>
      </c>
      <c r="B95" s="19">
        <v>21</v>
      </c>
      <c r="C95" s="19"/>
      <c r="D95" s="14">
        <v>7</v>
      </c>
      <c r="E95" s="2"/>
      <c r="F95" s="19">
        <v>27</v>
      </c>
      <c r="G95" s="10"/>
      <c r="H95" s="19">
        <f t="shared" si="35"/>
        <v>55</v>
      </c>
      <c r="I95" s="10"/>
    </row>
    <row r="97" spans="1:9" x14ac:dyDescent="0.25">
      <c r="A97" s="1" t="s">
        <v>52</v>
      </c>
    </row>
    <row r="98" spans="1:9" x14ac:dyDescent="0.25">
      <c r="A98" s="20" t="s">
        <v>5</v>
      </c>
      <c r="B98" s="23" t="s">
        <v>7</v>
      </c>
      <c r="C98" s="23"/>
      <c r="D98" s="23"/>
      <c r="E98" s="23"/>
      <c r="F98" s="24" t="s">
        <v>8</v>
      </c>
      <c r="G98" s="25"/>
      <c r="H98" s="30" t="s">
        <v>2</v>
      </c>
      <c r="I98" s="31"/>
    </row>
    <row r="99" spans="1:9" x14ac:dyDescent="0.25">
      <c r="A99" s="21"/>
      <c r="B99" s="23" t="s">
        <v>11</v>
      </c>
      <c r="C99" s="23"/>
      <c r="D99" s="24" t="s">
        <v>63</v>
      </c>
      <c r="E99" s="25"/>
      <c r="F99" s="24" t="s">
        <v>8</v>
      </c>
      <c r="G99" s="25"/>
      <c r="H99" s="32"/>
      <c r="I99" s="33"/>
    </row>
    <row r="100" spans="1:9" x14ac:dyDescent="0.25">
      <c r="A100" s="22"/>
      <c r="B100" s="10" t="s">
        <v>3</v>
      </c>
      <c r="C100" s="10" t="s">
        <v>1</v>
      </c>
      <c r="D100" s="10" t="s">
        <v>3</v>
      </c>
      <c r="E100" s="10" t="s">
        <v>1</v>
      </c>
      <c r="F100" s="10" t="s">
        <v>3</v>
      </c>
      <c r="G100" s="10" t="s">
        <v>1</v>
      </c>
      <c r="H100" s="10" t="s">
        <v>3</v>
      </c>
      <c r="I100" s="10" t="s">
        <v>1</v>
      </c>
    </row>
    <row r="101" spans="1:9" x14ac:dyDescent="0.25">
      <c r="A101" s="7" t="s">
        <v>42</v>
      </c>
      <c r="B101" s="10">
        <v>17</v>
      </c>
      <c r="C101" s="15">
        <f>B101*C105/B105</f>
        <v>80.952380952380949</v>
      </c>
      <c r="D101" s="10">
        <v>5</v>
      </c>
      <c r="E101" s="15">
        <f>D101*E105/D105</f>
        <v>71.428571428571431</v>
      </c>
      <c r="F101" s="10">
        <v>4</v>
      </c>
      <c r="G101" s="15">
        <f>F101*G105/F105</f>
        <v>14.814814814814815</v>
      </c>
      <c r="H101" s="10">
        <f>B101+D101+F101</f>
        <v>26</v>
      </c>
      <c r="I101" s="15">
        <f>H101*I105/H105</f>
        <v>47.272727272727273</v>
      </c>
    </row>
    <row r="102" spans="1:9" x14ac:dyDescent="0.25">
      <c r="A102" s="7" t="s">
        <v>43</v>
      </c>
      <c r="B102" s="10">
        <v>0</v>
      </c>
      <c r="C102" s="15">
        <f>B102*C105/B105</f>
        <v>0</v>
      </c>
      <c r="D102" s="6">
        <v>1</v>
      </c>
      <c r="E102" s="15">
        <f>D102*E105/D105</f>
        <v>14.285714285714286</v>
      </c>
      <c r="F102" s="6">
        <v>2</v>
      </c>
      <c r="G102" s="15">
        <f>F102*G105/F105</f>
        <v>7.4074074074074074</v>
      </c>
      <c r="H102" s="19">
        <f t="shared" ref="H102:H106" si="40">B102+D102+F102</f>
        <v>3</v>
      </c>
      <c r="I102" s="15">
        <f>H102*I105/H105</f>
        <v>5.4545454545454541</v>
      </c>
    </row>
    <row r="103" spans="1:9" x14ac:dyDescent="0.25">
      <c r="A103" s="7" t="s">
        <v>44</v>
      </c>
      <c r="B103" s="10">
        <v>4</v>
      </c>
      <c r="C103" s="15">
        <f>B103*C105/B105</f>
        <v>19.047619047619047</v>
      </c>
      <c r="D103" s="6">
        <v>1</v>
      </c>
      <c r="E103" s="15">
        <f>D103*E105/D105</f>
        <v>14.285714285714286</v>
      </c>
      <c r="F103" s="6">
        <v>20</v>
      </c>
      <c r="G103" s="15">
        <f>F103*G105/F105</f>
        <v>74.074074074074076</v>
      </c>
      <c r="H103" s="19">
        <f t="shared" si="40"/>
        <v>25</v>
      </c>
      <c r="I103" s="15">
        <f>H103*I105/H105</f>
        <v>45.454545454545453</v>
      </c>
    </row>
    <row r="104" spans="1:9" x14ac:dyDescent="0.25">
      <c r="A104" s="7" t="s">
        <v>45</v>
      </c>
      <c r="B104" s="10">
        <v>0</v>
      </c>
      <c r="C104" s="15">
        <f>B104*C105/B105</f>
        <v>0</v>
      </c>
      <c r="D104" s="6">
        <v>0</v>
      </c>
      <c r="E104" s="15">
        <f>D104*E105/D105</f>
        <v>0</v>
      </c>
      <c r="F104" s="6">
        <v>1</v>
      </c>
      <c r="G104" s="15">
        <f>F104*G105/F105</f>
        <v>3.7037037037037037</v>
      </c>
      <c r="H104" s="19">
        <f t="shared" si="40"/>
        <v>1</v>
      </c>
      <c r="I104" s="15">
        <f>H104*I105/H105</f>
        <v>1.8181818181818181</v>
      </c>
    </row>
    <row r="105" spans="1:9" x14ac:dyDescent="0.25">
      <c r="A105" s="4" t="s">
        <v>2</v>
      </c>
      <c r="B105" s="10">
        <f>SUM(B101:B104)</f>
        <v>21</v>
      </c>
      <c r="C105" s="10">
        <v>100</v>
      </c>
      <c r="D105" s="10">
        <f>SUM(D101:D104)</f>
        <v>7</v>
      </c>
      <c r="E105" s="10">
        <v>100</v>
      </c>
      <c r="F105" s="10">
        <f>SUM(F101:F104)</f>
        <v>27</v>
      </c>
      <c r="G105" s="10">
        <v>100</v>
      </c>
      <c r="H105" s="19">
        <f t="shared" si="40"/>
        <v>55</v>
      </c>
      <c r="I105" s="10">
        <v>100</v>
      </c>
    </row>
    <row r="106" spans="1:9" x14ac:dyDescent="0.25">
      <c r="A106" s="5" t="s">
        <v>4</v>
      </c>
      <c r="B106" s="19">
        <v>21</v>
      </c>
      <c r="C106" s="19"/>
      <c r="D106" s="14">
        <v>7</v>
      </c>
      <c r="E106" s="2"/>
      <c r="F106" s="19">
        <v>27</v>
      </c>
      <c r="G106" s="10"/>
      <c r="H106" s="19">
        <f t="shared" si="40"/>
        <v>55</v>
      </c>
      <c r="I106" s="10"/>
    </row>
    <row r="108" spans="1:9" x14ac:dyDescent="0.25">
      <c r="A108" s="1" t="s">
        <v>51</v>
      </c>
    </row>
    <row r="109" spans="1:9" x14ac:dyDescent="0.25">
      <c r="A109" s="20" t="s">
        <v>5</v>
      </c>
      <c r="B109" s="23" t="s">
        <v>7</v>
      </c>
      <c r="C109" s="23"/>
      <c r="D109" s="23"/>
      <c r="E109" s="23"/>
      <c r="F109" s="24" t="s">
        <v>8</v>
      </c>
      <c r="G109" s="25"/>
      <c r="H109" s="30" t="s">
        <v>2</v>
      </c>
      <c r="I109" s="31"/>
    </row>
    <row r="110" spans="1:9" x14ac:dyDescent="0.25">
      <c r="A110" s="21"/>
      <c r="B110" s="23" t="s">
        <v>11</v>
      </c>
      <c r="C110" s="23"/>
      <c r="D110" s="24" t="s">
        <v>63</v>
      </c>
      <c r="E110" s="25"/>
      <c r="F110" s="24" t="s">
        <v>8</v>
      </c>
      <c r="G110" s="25"/>
      <c r="H110" s="32"/>
      <c r="I110" s="33"/>
    </row>
    <row r="111" spans="1:9" x14ac:dyDescent="0.25">
      <c r="A111" s="22"/>
      <c r="B111" s="10" t="s">
        <v>3</v>
      </c>
      <c r="C111" s="10" t="s">
        <v>1</v>
      </c>
      <c r="D111" s="10" t="s">
        <v>3</v>
      </c>
      <c r="E111" s="10" t="s">
        <v>1</v>
      </c>
      <c r="F111" s="10" t="s">
        <v>3</v>
      </c>
      <c r="G111" s="10" t="s">
        <v>1</v>
      </c>
      <c r="H111" s="10" t="s">
        <v>3</v>
      </c>
      <c r="I111" s="10" t="s">
        <v>1</v>
      </c>
    </row>
    <row r="112" spans="1:9" x14ac:dyDescent="0.25">
      <c r="A112" s="7" t="s">
        <v>46</v>
      </c>
      <c r="B112" s="10">
        <v>4</v>
      </c>
      <c r="C112" s="15">
        <f>B112*C117/B117</f>
        <v>19.047619047619047</v>
      </c>
      <c r="D112" s="10">
        <v>3</v>
      </c>
      <c r="E112" s="15">
        <f>D112*E117/D117</f>
        <v>42.857142857142854</v>
      </c>
      <c r="F112" s="10">
        <v>17</v>
      </c>
      <c r="G112" s="15">
        <f>F112*G117/F117</f>
        <v>62.962962962962962</v>
      </c>
      <c r="H112" s="10">
        <f>B112+D112+F112</f>
        <v>24</v>
      </c>
      <c r="I112" s="15">
        <f>H112*I117/H117</f>
        <v>43.636363636363633</v>
      </c>
    </row>
    <row r="113" spans="1:9" x14ac:dyDescent="0.25">
      <c r="A113" s="7" t="s">
        <v>47</v>
      </c>
      <c r="B113" s="10">
        <v>0</v>
      </c>
      <c r="C113" s="15">
        <f>B113*C117/B117</f>
        <v>0</v>
      </c>
      <c r="D113" s="6">
        <v>0</v>
      </c>
      <c r="E113" s="15">
        <f>D113*E117/D117</f>
        <v>0</v>
      </c>
      <c r="F113" s="6">
        <v>1</v>
      </c>
      <c r="G113" s="15">
        <f>F113*G117/F117</f>
        <v>3.7037037037037037</v>
      </c>
      <c r="H113" s="19">
        <f t="shared" ref="H113:H118" si="41">B113+D113+F113</f>
        <v>1</v>
      </c>
      <c r="I113" s="15">
        <f>H113*I117/H117</f>
        <v>1.8181818181818181</v>
      </c>
    </row>
    <row r="114" spans="1:9" x14ac:dyDescent="0.25">
      <c r="A114" s="7" t="s">
        <v>48</v>
      </c>
      <c r="B114" s="10">
        <v>6</v>
      </c>
      <c r="C114" s="15">
        <f>B114*C117/B117</f>
        <v>28.571428571428573</v>
      </c>
      <c r="D114" s="6">
        <v>1</v>
      </c>
      <c r="E114" s="15">
        <f>D114*E117/D117</f>
        <v>14.285714285714286</v>
      </c>
      <c r="F114" s="6">
        <v>2</v>
      </c>
      <c r="G114" s="15">
        <f>F114*G117/F117</f>
        <v>7.4074074074074074</v>
      </c>
      <c r="H114" s="19">
        <f t="shared" si="41"/>
        <v>9</v>
      </c>
      <c r="I114" s="15">
        <f>H114*I117/H117</f>
        <v>16.363636363636363</v>
      </c>
    </row>
    <row r="115" spans="1:9" x14ac:dyDescent="0.25">
      <c r="A115" s="7" t="s">
        <v>49</v>
      </c>
      <c r="B115" s="10">
        <v>10</v>
      </c>
      <c r="C115" s="15">
        <f>B115*C117/B117</f>
        <v>47.61904761904762</v>
      </c>
      <c r="D115" s="6">
        <v>3</v>
      </c>
      <c r="E115" s="15">
        <f>D115*E117/D117</f>
        <v>42.857142857142854</v>
      </c>
      <c r="F115" s="6">
        <v>7</v>
      </c>
      <c r="G115" s="15">
        <f>F115*G117/F117</f>
        <v>25.925925925925927</v>
      </c>
      <c r="H115" s="19">
        <f t="shared" si="41"/>
        <v>20</v>
      </c>
      <c r="I115" s="15">
        <f>H115*I117/H117</f>
        <v>36.363636363636367</v>
      </c>
    </row>
    <row r="116" spans="1:9" x14ac:dyDescent="0.25">
      <c r="A116" s="7" t="s">
        <v>50</v>
      </c>
      <c r="B116" s="10">
        <v>1</v>
      </c>
      <c r="C116" s="15">
        <f>B116*C117/B117</f>
        <v>4.7619047619047619</v>
      </c>
      <c r="D116" s="6">
        <v>0</v>
      </c>
      <c r="E116" s="15">
        <f>D116*E117/D117</f>
        <v>0</v>
      </c>
      <c r="F116" s="6">
        <v>0</v>
      </c>
      <c r="G116" s="15">
        <f>F116*G117/F117</f>
        <v>0</v>
      </c>
      <c r="H116" s="19">
        <f t="shared" si="41"/>
        <v>1</v>
      </c>
      <c r="I116" s="15">
        <f>H116*I117/H117</f>
        <v>1.8181818181818181</v>
      </c>
    </row>
    <row r="117" spans="1:9" x14ac:dyDescent="0.25">
      <c r="A117" s="4" t="s">
        <v>2</v>
      </c>
      <c r="B117" s="10">
        <f>SUM(B112:B116)</f>
        <v>21</v>
      </c>
      <c r="C117" s="10">
        <v>100</v>
      </c>
      <c r="D117" s="10">
        <f>SUM(D112:D116)</f>
        <v>7</v>
      </c>
      <c r="E117" s="10">
        <v>100</v>
      </c>
      <c r="F117" s="10">
        <f>SUM(F112:F116)</f>
        <v>27</v>
      </c>
      <c r="G117" s="10">
        <v>100</v>
      </c>
      <c r="H117" s="19">
        <f t="shared" si="41"/>
        <v>55</v>
      </c>
      <c r="I117" s="10">
        <v>100</v>
      </c>
    </row>
    <row r="118" spans="1:9" x14ac:dyDescent="0.25">
      <c r="A118" s="5" t="s">
        <v>4</v>
      </c>
      <c r="B118" s="19">
        <v>21</v>
      </c>
      <c r="C118" s="19"/>
      <c r="D118" s="14">
        <v>7</v>
      </c>
      <c r="E118" s="2"/>
      <c r="F118" s="19">
        <v>27</v>
      </c>
      <c r="G118" s="10"/>
      <c r="H118" s="19">
        <f t="shared" si="41"/>
        <v>55</v>
      </c>
      <c r="I118" s="10"/>
    </row>
  </sheetData>
  <mergeCells count="73">
    <mergeCell ref="F55:G55"/>
    <mergeCell ref="H54:I55"/>
    <mergeCell ref="F54:G54"/>
    <mergeCell ref="F18:G18"/>
    <mergeCell ref="H17:I18"/>
    <mergeCell ref="F17:G17"/>
    <mergeCell ref="F27:G27"/>
    <mergeCell ref="H27:I28"/>
    <mergeCell ref="F28:G28"/>
    <mergeCell ref="F38:G38"/>
    <mergeCell ref="H38:I39"/>
    <mergeCell ref="F39:G39"/>
    <mergeCell ref="F109:G109"/>
    <mergeCell ref="F98:G98"/>
    <mergeCell ref="F88:G88"/>
    <mergeCell ref="H88:I89"/>
    <mergeCell ref="H98:I99"/>
    <mergeCell ref="F99:G99"/>
    <mergeCell ref="H109:I110"/>
    <mergeCell ref="F110:G110"/>
    <mergeCell ref="F66:G66"/>
    <mergeCell ref="H65:I66"/>
    <mergeCell ref="F65:G65"/>
    <mergeCell ref="F89:G89"/>
    <mergeCell ref="F77:G77"/>
    <mergeCell ref="H77:I78"/>
    <mergeCell ref="F78:G78"/>
    <mergeCell ref="A2:H2"/>
    <mergeCell ref="A3:H3"/>
    <mergeCell ref="A1:H1"/>
    <mergeCell ref="B6:E6"/>
    <mergeCell ref="B7:C7"/>
    <mergeCell ref="F6:G6"/>
    <mergeCell ref="H6:I7"/>
    <mergeCell ref="F7:G7"/>
    <mergeCell ref="D7:E7"/>
    <mergeCell ref="A6:A8"/>
    <mergeCell ref="A27:A29"/>
    <mergeCell ref="B27:E27"/>
    <mergeCell ref="B28:C28"/>
    <mergeCell ref="D28:E28"/>
    <mergeCell ref="A38:A40"/>
    <mergeCell ref="B38:E38"/>
    <mergeCell ref="B39:C39"/>
    <mergeCell ref="D39:E39"/>
    <mergeCell ref="A17:A19"/>
    <mergeCell ref="B17:E17"/>
    <mergeCell ref="B18:C18"/>
    <mergeCell ref="D18:E18"/>
    <mergeCell ref="A77:A79"/>
    <mergeCell ref="B77:E77"/>
    <mergeCell ref="B78:C78"/>
    <mergeCell ref="D78:E78"/>
    <mergeCell ref="A88:A90"/>
    <mergeCell ref="B88:E88"/>
    <mergeCell ref="B89:C89"/>
    <mergeCell ref="D89:E89"/>
    <mergeCell ref="A98:A100"/>
    <mergeCell ref="B98:E98"/>
    <mergeCell ref="B99:C99"/>
    <mergeCell ref="D99:E99"/>
    <mergeCell ref="A109:A111"/>
    <mergeCell ref="B109:E109"/>
    <mergeCell ref="B110:C110"/>
    <mergeCell ref="D110:E110"/>
    <mergeCell ref="A65:A67"/>
    <mergeCell ref="B65:E65"/>
    <mergeCell ref="B66:C66"/>
    <mergeCell ref="D66:E66"/>
    <mergeCell ref="A54:A56"/>
    <mergeCell ref="B54:E54"/>
    <mergeCell ref="B55:C55"/>
    <mergeCell ref="D55:E55"/>
  </mergeCells>
  <pageMargins left="0.59055118110236227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2021 рік вступу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2023-08-30T14:59:38Z</dcterms:modified>
</cp:coreProperties>
</file>