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2720" windowHeight="5250"/>
  </bookViews>
  <sheets>
    <sheet name="2020 рік вступу" sheetId="1" r:id="rId1"/>
  </sheets>
  <calcPr calcId="152511"/>
</workbook>
</file>

<file path=xl/calcChain.xml><?xml version="1.0" encoding="utf-8"?>
<calcChain xmlns="http://schemas.openxmlformats.org/spreadsheetml/2006/main">
  <c r="H270" i="1" l="1"/>
  <c r="F269" i="1"/>
  <c r="D269" i="1"/>
  <c r="B269" i="1"/>
  <c r="H268" i="1"/>
  <c r="G268" i="1"/>
  <c r="E268" i="1"/>
  <c r="C268" i="1"/>
  <c r="H267" i="1"/>
  <c r="G267" i="1"/>
  <c r="E267" i="1"/>
  <c r="C267" i="1"/>
  <c r="H266" i="1"/>
  <c r="H269" i="1" s="1"/>
  <c r="I267" i="1" s="1"/>
  <c r="G266" i="1"/>
  <c r="E266" i="1"/>
  <c r="C266" i="1"/>
  <c r="H260" i="1"/>
  <c r="F259" i="1"/>
  <c r="G258" i="1" s="1"/>
  <c r="D259" i="1"/>
  <c r="E258" i="1" s="1"/>
  <c r="B259" i="1"/>
  <c r="C258" i="1" s="1"/>
  <c r="H258" i="1"/>
  <c r="H257" i="1"/>
  <c r="H256" i="1"/>
  <c r="E256" i="1"/>
  <c r="H248" i="1"/>
  <c r="F247" i="1"/>
  <c r="G246" i="1" s="1"/>
  <c r="D247" i="1"/>
  <c r="E246" i="1" s="1"/>
  <c r="B247" i="1"/>
  <c r="C246" i="1" s="1"/>
  <c r="H246" i="1"/>
  <c r="H245" i="1"/>
  <c r="H244" i="1"/>
  <c r="H238" i="1"/>
  <c r="F237" i="1"/>
  <c r="G236" i="1" s="1"/>
  <c r="D237" i="1"/>
  <c r="E236" i="1" s="1"/>
  <c r="B237" i="1"/>
  <c r="C236" i="1" s="1"/>
  <c r="H236" i="1"/>
  <c r="H235" i="1"/>
  <c r="H234" i="1"/>
  <c r="H233" i="1"/>
  <c r="H232" i="1"/>
  <c r="H212" i="1"/>
  <c r="F211" i="1"/>
  <c r="G210" i="1" s="1"/>
  <c r="B211" i="1"/>
  <c r="H210" i="1"/>
  <c r="E210" i="1"/>
  <c r="C210" i="1"/>
  <c r="H209" i="1"/>
  <c r="E209" i="1"/>
  <c r="C209" i="1"/>
  <c r="H208" i="1"/>
  <c r="E208" i="1"/>
  <c r="C208" i="1"/>
  <c r="H207" i="1"/>
  <c r="E207" i="1"/>
  <c r="C207" i="1"/>
  <c r="H201" i="1"/>
  <c r="F200" i="1"/>
  <c r="D200" i="1"/>
  <c r="B200" i="1"/>
  <c r="H199" i="1"/>
  <c r="G199" i="1"/>
  <c r="E199" i="1"/>
  <c r="C199" i="1"/>
  <c r="H198" i="1"/>
  <c r="G198" i="1"/>
  <c r="E198" i="1"/>
  <c r="C198" i="1"/>
  <c r="H197" i="1"/>
  <c r="G197" i="1"/>
  <c r="E197" i="1"/>
  <c r="C197" i="1"/>
  <c r="H196" i="1"/>
  <c r="G196" i="1"/>
  <c r="E196" i="1"/>
  <c r="C196" i="1"/>
  <c r="H195" i="1"/>
  <c r="H200" i="1" s="1"/>
  <c r="G195" i="1"/>
  <c r="E195" i="1"/>
  <c r="C195" i="1"/>
  <c r="H189" i="1"/>
  <c r="F188" i="1"/>
  <c r="D188" i="1"/>
  <c r="B188" i="1"/>
  <c r="H187" i="1"/>
  <c r="G187" i="1"/>
  <c r="E187" i="1"/>
  <c r="C187" i="1"/>
  <c r="H186" i="1"/>
  <c r="G186" i="1"/>
  <c r="E186" i="1"/>
  <c r="C186" i="1"/>
  <c r="H185" i="1"/>
  <c r="G185" i="1"/>
  <c r="E185" i="1"/>
  <c r="C185" i="1"/>
  <c r="H184" i="1"/>
  <c r="G184" i="1"/>
  <c r="E184" i="1"/>
  <c r="C184" i="1"/>
  <c r="H183" i="1"/>
  <c r="G183" i="1"/>
  <c r="E183" i="1"/>
  <c r="C183" i="1"/>
  <c r="H182" i="1"/>
  <c r="G182" i="1"/>
  <c r="E182" i="1"/>
  <c r="C182" i="1"/>
  <c r="F175" i="1"/>
  <c r="G173" i="1" s="1"/>
  <c r="D175" i="1"/>
  <c r="E173" i="1" s="1"/>
  <c r="C173" i="1"/>
  <c r="H173" i="1"/>
  <c r="H176" i="1"/>
  <c r="B175" i="1"/>
  <c r="C171" i="1" s="1"/>
  <c r="H174" i="1"/>
  <c r="C174" i="1"/>
  <c r="H172" i="1"/>
  <c r="C172" i="1"/>
  <c r="H171" i="1"/>
  <c r="H170" i="1"/>
  <c r="H140" i="1"/>
  <c r="F139" i="1"/>
  <c r="G131" i="1" s="1"/>
  <c r="D139" i="1"/>
  <c r="E138" i="1" s="1"/>
  <c r="B139" i="1"/>
  <c r="C138" i="1" s="1"/>
  <c r="H138" i="1"/>
  <c r="G138" i="1"/>
  <c r="H137" i="1"/>
  <c r="G137" i="1"/>
  <c r="E137" i="1"/>
  <c r="C137" i="1"/>
  <c r="H136" i="1"/>
  <c r="G136" i="1"/>
  <c r="H135" i="1"/>
  <c r="G135" i="1"/>
  <c r="H134" i="1"/>
  <c r="C134" i="1"/>
  <c r="H133" i="1"/>
  <c r="G133" i="1"/>
  <c r="H132" i="1"/>
  <c r="C132" i="1"/>
  <c r="H131" i="1"/>
  <c r="H130" i="1"/>
  <c r="H129" i="1"/>
  <c r="H128" i="1"/>
  <c r="C128" i="1"/>
  <c r="H121" i="1"/>
  <c r="F120" i="1"/>
  <c r="G119" i="1" s="1"/>
  <c r="D120" i="1"/>
  <c r="E119" i="1" s="1"/>
  <c r="B120" i="1"/>
  <c r="C119" i="1" s="1"/>
  <c r="H119" i="1"/>
  <c r="H118" i="1"/>
  <c r="H117" i="1"/>
  <c r="C117" i="1"/>
  <c r="H116" i="1"/>
  <c r="G116" i="1"/>
  <c r="B109" i="1"/>
  <c r="C108" i="1" s="1"/>
  <c r="D109" i="1"/>
  <c r="E107" i="1" s="1"/>
  <c r="F109" i="1"/>
  <c r="G107" i="1" s="1"/>
  <c r="H108" i="1"/>
  <c r="H110" i="1"/>
  <c r="E108" i="1"/>
  <c r="H107" i="1"/>
  <c r="H106" i="1"/>
  <c r="H105" i="1"/>
  <c r="H99" i="1"/>
  <c r="F98" i="1"/>
  <c r="G97" i="1" s="1"/>
  <c r="D98" i="1"/>
  <c r="E97" i="1" s="1"/>
  <c r="B98" i="1"/>
  <c r="C97" i="1" s="1"/>
  <c r="H97" i="1"/>
  <c r="H96" i="1"/>
  <c r="H95" i="1"/>
  <c r="H88" i="1"/>
  <c r="F87" i="1"/>
  <c r="D87" i="1"/>
  <c r="B87" i="1"/>
  <c r="H86" i="1"/>
  <c r="G86" i="1"/>
  <c r="E86" i="1"/>
  <c r="C86" i="1"/>
  <c r="H85" i="1"/>
  <c r="G85" i="1"/>
  <c r="E85" i="1"/>
  <c r="C85" i="1"/>
  <c r="H84" i="1"/>
  <c r="H87" i="1" s="1"/>
  <c r="G84" i="1"/>
  <c r="E84" i="1"/>
  <c r="C84" i="1"/>
  <c r="H78" i="1"/>
  <c r="F77" i="1"/>
  <c r="G76" i="1" s="1"/>
  <c r="D77" i="1"/>
  <c r="E76" i="1" s="1"/>
  <c r="B77" i="1"/>
  <c r="C76" i="1" s="1"/>
  <c r="H76" i="1"/>
  <c r="H75" i="1"/>
  <c r="H74" i="1"/>
  <c r="G74" i="1"/>
  <c r="H73" i="1"/>
  <c r="H67" i="1"/>
  <c r="F66" i="1"/>
  <c r="G64" i="1" s="1"/>
  <c r="D66" i="1"/>
  <c r="E65" i="1" s="1"/>
  <c r="B66" i="1"/>
  <c r="C65" i="1" s="1"/>
  <c r="H65" i="1"/>
  <c r="G65" i="1"/>
  <c r="H64" i="1"/>
  <c r="C64" i="1"/>
  <c r="H63" i="1"/>
  <c r="G63" i="1"/>
  <c r="H62" i="1"/>
  <c r="C62" i="1"/>
  <c r="H55" i="1"/>
  <c r="F54" i="1"/>
  <c r="G53" i="1" s="1"/>
  <c r="D54" i="1"/>
  <c r="E53" i="1" s="1"/>
  <c r="B54" i="1"/>
  <c r="C53" i="1" s="1"/>
  <c r="H53" i="1"/>
  <c r="H52" i="1"/>
  <c r="H51" i="1"/>
  <c r="H50" i="1"/>
  <c r="H49" i="1"/>
  <c r="H48" i="1"/>
  <c r="H33" i="1"/>
  <c r="H34" i="1"/>
  <c r="H35" i="1"/>
  <c r="H36" i="1"/>
  <c r="H37" i="1"/>
  <c r="H38" i="1"/>
  <c r="H39" i="1"/>
  <c r="H40" i="1"/>
  <c r="F41" i="1"/>
  <c r="G32" i="1" s="1"/>
  <c r="B41" i="1"/>
  <c r="C33" i="1" s="1"/>
  <c r="D41" i="1"/>
  <c r="E36" i="1" s="1"/>
  <c r="C34" i="1"/>
  <c r="H42" i="1"/>
  <c r="H23" i="1"/>
  <c r="H13" i="1"/>
  <c r="H32" i="1"/>
  <c r="H31" i="1"/>
  <c r="H30" i="1"/>
  <c r="F12" i="1"/>
  <c r="F22" i="1"/>
  <c r="G21" i="1" s="1"/>
  <c r="D22" i="1"/>
  <c r="E21" i="1" s="1"/>
  <c r="B22" i="1"/>
  <c r="C21" i="1" s="1"/>
  <c r="H21" i="1"/>
  <c r="H20" i="1"/>
  <c r="H19" i="1"/>
  <c r="H11" i="1"/>
  <c r="H10" i="1"/>
  <c r="H9" i="1"/>
  <c r="B12" i="1"/>
  <c r="C11" i="1" s="1"/>
  <c r="D12" i="1"/>
  <c r="E10" i="1" s="1"/>
  <c r="H211" i="1" l="1"/>
  <c r="G207" i="1"/>
  <c r="G208" i="1"/>
  <c r="G209" i="1"/>
  <c r="G128" i="1"/>
  <c r="G129" i="1"/>
  <c r="C130" i="1"/>
  <c r="G232" i="1"/>
  <c r="C233" i="1"/>
  <c r="G234" i="1"/>
  <c r="C235" i="1"/>
  <c r="C256" i="1"/>
  <c r="H259" i="1"/>
  <c r="I257" i="1" s="1"/>
  <c r="C232" i="1"/>
  <c r="H237" i="1"/>
  <c r="I233" i="1" s="1"/>
  <c r="G233" i="1"/>
  <c r="C234" i="1"/>
  <c r="G235" i="1"/>
  <c r="C245" i="1"/>
  <c r="C257" i="1"/>
  <c r="I268" i="1"/>
  <c r="I266" i="1"/>
  <c r="G256" i="1"/>
  <c r="G257" i="1"/>
  <c r="E257" i="1"/>
  <c r="I256" i="1"/>
  <c r="H247" i="1"/>
  <c r="I245" i="1" s="1"/>
  <c r="G245" i="1"/>
  <c r="E245" i="1"/>
  <c r="E244" i="1"/>
  <c r="I246" i="1"/>
  <c r="C244" i="1"/>
  <c r="G244" i="1"/>
  <c r="E232" i="1"/>
  <c r="E233" i="1"/>
  <c r="E234" i="1"/>
  <c r="E235" i="1"/>
  <c r="I235" i="1"/>
  <c r="I232" i="1"/>
  <c r="G40" i="1"/>
  <c r="E105" i="1"/>
  <c r="E106" i="1"/>
  <c r="C129" i="1"/>
  <c r="G130" i="1"/>
  <c r="G132" i="1"/>
  <c r="C133" i="1"/>
  <c r="G134" i="1"/>
  <c r="C135" i="1"/>
  <c r="G171" i="1"/>
  <c r="I210" i="1"/>
  <c r="I208" i="1"/>
  <c r="I209" i="1"/>
  <c r="I207" i="1"/>
  <c r="C51" i="1"/>
  <c r="G51" i="1"/>
  <c r="G33" i="1"/>
  <c r="H22" i="1"/>
  <c r="I20" i="1" s="1"/>
  <c r="G95" i="1"/>
  <c r="C96" i="1"/>
  <c r="C170" i="1"/>
  <c r="E51" i="1"/>
  <c r="E33" i="1"/>
  <c r="I197" i="1"/>
  <c r="I195" i="1"/>
  <c r="I196" i="1"/>
  <c r="I198" i="1"/>
  <c r="I199" i="1"/>
  <c r="H188" i="1"/>
  <c r="I186" i="1" s="1"/>
  <c r="G174" i="1"/>
  <c r="G170" i="1"/>
  <c r="G172" i="1"/>
  <c r="E170" i="1"/>
  <c r="E171" i="1"/>
  <c r="E172" i="1"/>
  <c r="E174" i="1"/>
  <c r="E19" i="1"/>
  <c r="E20" i="1"/>
  <c r="G48" i="1"/>
  <c r="C49" i="1"/>
  <c r="G50" i="1"/>
  <c r="C52" i="1"/>
  <c r="C95" i="1"/>
  <c r="G96" i="1"/>
  <c r="C19" i="1"/>
  <c r="G19" i="1"/>
  <c r="C20" i="1"/>
  <c r="G20" i="1"/>
  <c r="C73" i="1"/>
  <c r="C75" i="1"/>
  <c r="H98" i="1"/>
  <c r="I96" i="1" s="1"/>
  <c r="C136" i="1"/>
  <c r="E40" i="1"/>
  <c r="C48" i="1"/>
  <c r="G49" i="1"/>
  <c r="C50" i="1"/>
  <c r="G52" i="1"/>
  <c r="G62" i="1"/>
  <c r="C63" i="1"/>
  <c r="G73" i="1"/>
  <c r="C74" i="1"/>
  <c r="G75" i="1"/>
  <c r="C105" i="1"/>
  <c r="G105" i="1"/>
  <c r="C106" i="1"/>
  <c r="G106" i="1"/>
  <c r="C116" i="1"/>
  <c r="H175" i="1"/>
  <c r="I173" i="1" s="1"/>
  <c r="C118" i="1"/>
  <c r="C131" i="1"/>
  <c r="H109" i="1"/>
  <c r="I106" i="1" s="1"/>
  <c r="E131" i="1"/>
  <c r="E128" i="1"/>
  <c r="H139" i="1"/>
  <c r="I128" i="1" s="1"/>
  <c r="E129" i="1"/>
  <c r="E130" i="1"/>
  <c r="E132" i="1"/>
  <c r="E133" i="1"/>
  <c r="E134" i="1"/>
  <c r="E135" i="1"/>
  <c r="E136" i="1"/>
  <c r="H120" i="1"/>
  <c r="I116" i="1" s="1"/>
  <c r="G117" i="1"/>
  <c r="G118" i="1"/>
  <c r="E116" i="1"/>
  <c r="E117" i="1"/>
  <c r="E118" i="1"/>
  <c r="I118" i="1"/>
  <c r="C107" i="1"/>
  <c r="G108" i="1"/>
  <c r="I108" i="1"/>
  <c r="E95" i="1"/>
  <c r="E96" i="1"/>
  <c r="I85" i="1"/>
  <c r="I86" i="1"/>
  <c r="I84" i="1"/>
  <c r="H77" i="1"/>
  <c r="I73" i="1" s="1"/>
  <c r="E73" i="1"/>
  <c r="E74" i="1"/>
  <c r="E75" i="1"/>
  <c r="E62" i="1"/>
  <c r="E63" i="1"/>
  <c r="E64" i="1"/>
  <c r="H66" i="1"/>
  <c r="I63" i="1" s="1"/>
  <c r="E48" i="1"/>
  <c r="E49" i="1"/>
  <c r="E52" i="1"/>
  <c r="H54" i="1"/>
  <c r="I52" i="1" s="1"/>
  <c r="H41" i="1"/>
  <c r="I40" i="1" s="1"/>
  <c r="E50" i="1"/>
  <c r="G30" i="1"/>
  <c r="G31" i="1"/>
  <c r="E30" i="1"/>
  <c r="E31" i="1"/>
  <c r="E32" i="1"/>
  <c r="H12" i="1"/>
  <c r="E34" i="1"/>
  <c r="E35" i="1"/>
  <c r="E37" i="1"/>
  <c r="E38" i="1"/>
  <c r="E39" i="1"/>
  <c r="G34" i="1"/>
  <c r="G35" i="1"/>
  <c r="G36" i="1"/>
  <c r="G37" i="1"/>
  <c r="G38" i="1"/>
  <c r="G39" i="1"/>
  <c r="C30" i="1"/>
  <c r="C31" i="1"/>
  <c r="C32" i="1"/>
  <c r="C36" i="1"/>
  <c r="C38" i="1"/>
  <c r="C40" i="1"/>
  <c r="C35" i="1"/>
  <c r="C37" i="1"/>
  <c r="C39" i="1"/>
  <c r="I38" i="1"/>
  <c r="C9" i="1"/>
  <c r="C10" i="1"/>
  <c r="E9" i="1"/>
  <c r="I32" i="1"/>
  <c r="I21" i="1"/>
  <c r="E11" i="1"/>
  <c r="G9" i="1"/>
  <c r="I95" i="1" l="1"/>
  <c r="I19" i="1"/>
  <c r="I31" i="1"/>
  <c r="I234" i="1"/>
  <c r="I258" i="1"/>
  <c r="I30" i="1"/>
  <c r="I34" i="1"/>
  <c r="I39" i="1"/>
  <c r="I97" i="1"/>
  <c r="I236" i="1"/>
  <c r="I244" i="1"/>
  <c r="I105" i="1"/>
  <c r="I51" i="1"/>
  <c r="I33" i="1"/>
  <c r="I187" i="1"/>
  <c r="I185" i="1"/>
  <c r="I183" i="1"/>
  <c r="I184" i="1"/>
  <c r="I182" i="1"/>
  <c r="I36" i="1"/>
  <c r="I37" i="1"/>
  <c r="I107" i="1"/>
  <c r="I171" i="1"/>
  <c r="I135" i="1"/>
  <c r="I131" i="1"/>
  <c r="I174" i="1"/>
  <c r="I172" i="1"/>
  <c r="I170" i="1"/>
  <c r="I35" i="1"/>
  <c r="I117" i="1"/>
  <c r="I133" i="1"/>
  <c r="I137" i="1"/>
  <c r="I129" i="1"/>
  <c r="I130" i="1"/>
  <c r="I132" i="1"/>
  <c r="I134" i="1"/>
  <c r="I138" i="1"/>
  <c r="I136" i="1"/>
  <c r="I119" i="1"/>
  <c r="I75" i="1"/>
  <c r="I74" i="1"/>
  <c r="I76" i="1"/>
  <c r="I65" i="1"/>
  <c r="I64" i="1"/>
  <c r="I62" i="1"/>
  <c r="I53" i="1"/>
  <c r="I49" i="1"/>
  <c r="I48" i="1"/>
  <c r="I50" i="1"/>
  <c r="G11" i="1"/>
  <c r="G10" i="1"/>
  <c r="I10" i="1"/>
  <c r="I9" i="1" l="1"/>
  <c r="I11" i="1"/>
</calcChain>
</file>

<file path=xl/sharedStrings.xml><?xml version="1.0" encoding="utf-8"?>
<sst xmlns="http://schemas.openxmlformats.org/spreadsheetml/2006/main" count="466" uniqueCount="128">
  <si>
    <t>РЕЗУЛЬТАТИ АНКЕТУВАННЯ</t>
  </si>
  <si>
    <t xml:space="preserve">студентів першого курсу факультету конструювання та дизайну </t>
  </si>
  <si>
    <t>1. Чи не жалкуєте Ви, що стали студентом нашого навчального закладу?</t>
  </si>
  <si>
    <t>Так</t>
  </si>
  <si>
    <t xml:space="preserve">Ні </t>
  </si>
  <si>
    <t>Частково</t>
  </si>
  <si>
    <t>1 група</t>
  </si>
  <si>
    <t>2 група</t>
  </si>
  <si>
    <t>%</t>
  </si>
  <si>
    <t>Разом</t>
  </si>
  <si>
    <t>відповіді</t>
  </si>
  <si>
    <t>Всього студентів в групі</t>
  </si>
  <si>
    <t>Варіанти відповідей</t>
  </si>
  <si>
    <t>2. Студентське життя у порівнянні зі шкільним:</t>
  </si>
  <si>
    <t>Більш цікаве</t>
  </si>
  <si>
    <t>Менш цікаве</t>
  </si>
  <si>
    <t>Няікої різниці</t>
  </si>
  <si>
    <t>3. Що Вам найбільше запам’яталось за час навчання?</t>
  </si>
  <si>
    <t>День знань</t>
  </si>
  <si>
    <t>Відвідування театру та музею</t>
  </si>
  <si>
    <t>Робота в студентській організації</t>
  </si>
  <si>
    <t>Перший модуль</t>
  </si>
  <si>
    <t>Лекції</t>
  </si>
  <si>
    <t>Доброзичливість викладачів</t>
  </si>
  <si>
    <t>Курс нарисної геометрії</t>
  </si>
  <si>
    <t>Стипендія</t>
  </si>
  <si>
    <t>Колектив академічної групи</t>
  </si>
  <si>
    <t>Життя у гуртожитку</t>
  </si>
  <si>
    <t>Ваш варіант (Несвідомін - 12, сесія - 2)</t>
  </si>
  <si>
    <t>4. Що Вам найбільше не сподобалось за час навчання?</t>
  </si>
  <si>
    <t>Велике навантаження</t>
  </si>
  <si>
    <t>Проблеми у спілкуванні</t>
  </si>
  <si>
    <t>Складний графік навчання</t>
  </si>
  <si>
    <t>Необхідність відпрацьовувати спізнення та відсутність на заняттях</t>
  </si>
  <si>
    <t>Ваш варіант (Модулі -1, все сподобалось-3, Несвідомін-4, сесія-2)</t>
  </si>
  <si>
    <t>5. Які стосунки склались у Вашій групі?</t>
  </si>
  <si>
    <t>Доброзичливі</t>
  </si>
  <si>
    <t>Кожен сам по собі</t>
  </si>
  <si>
    <t>Неприязні</t>
  </si>
  <si>
    <t>Ваш варіант (50/50, як з ким)</t>
  </si>
  <si>
    <t>6. Що для Вас було найважчим на початковому етапі навчання?</t>
  </si>
  <si>
    <t>Звикнути до підвищених вимог до навчання</t>
  </si>
  <si>
    <t>Модульно-рейтингова система</t>
  </si>
  <si>
    <t>Увійти у колектив</t>
  </si>
  <si>
    <t>Звикнути до нових умов життя</t>
  </si>
  <si>
    <t>7. Чи відчуваєте Ви допомогу куратора групи?</t>
  </si>
  <si>
    <t>8. Чи повинні, на Вашу думку викладачі відвідувати гуртожиток для спілкування зі студентами?</t>
  </si>
  <si>
    <t>Важко відповісти</t>
  </si>
  <si>
    <t>9. Чи задовольняє Вас графік роботи бібліотеки тощо?</t>
  </si>
  <si>
    <t>Ваш варіант (Не ходжу)</t>
  </si>
  <si>
    <t>10. Чи задовольняє Вас графік роботи та меню їдалень?</t>
  </si>
  <si>
    <t>Яне харчуюсь</t>
  </si>
  <si>
    <t>11. Які якості особистості своїх викладачів Ви оцінюєте якнайвище?</t>
  </si>
  <si>
    <t>Доброзичливість</t>
  </si>
  <si>
    <t>Обізнаність</t>
  </si>
  <si>
    <t>Вибагливість</t>
  </si>
  <si>
    <t>Почуття гумору</t>
  </si>
  <si>
    <t>Комунікабельність</t>
  </si>
  <si>
    <t>Справедливість</t>
  </si>
  <si>
    <t>Професіоналізм</t>
  </si>
  <si>
    <t>Взаєморозуміння</t>
  </si>
  <si>
    <t>Підтримка</t>
  </si>
  <si>
    <t>Доброта</t>
  </si>
  <si>
    <t>Ні (Великі ціни)</t>
  </si>
  <si>
    <t>Ваш варіант (Почуття гумору Несвідоміна- 5, людяність-2, розуміння-1)</t>
  </si>
  <si>
    <t>12. Викладіть свої прохання і побажання до викладачів щодо якості викладання та спілкування:</t>
  </si>
  <si>
    <t>Все нормально</t>
  </si>
  <si>
    <t>Все подобається</t>
  </si>
  <si>
    <t>Щоб давали менше навантаження і з розумінням ставились до студентів</t>
  </si>
  <si>
    <t>Зробити матеріал більш цікавим, іноді відхилялися від програми</t>
  </si>
  <si>
    <t>Мені байдуже</t>
  </si>
  <si>
    <t>Залишатися такими привітними із своїм почуттям гумору</t>
  </si>
  <si>
    <t>Все добре</t>
  </si>
  <si>
    <t>Усміхайтеся частіше</t>
  </si>
  <si>
    <t>Більш зрозуміло говоріть, а не по книжці</t>
  </si>
  <si>
    <t>Будь менш вибагливими</t>
  </si>
  <si>
    <r>
      <t>Будьте добріші та бережіть свої нерви та здоров</t>
    </r>
    <r>
      <rPr>
        <sz val="11"/>
        <color theme="1"/>
        <rFont val="Calibri"/>
        <family val="2"/>
        <charset val="204"/>
      </rPr>
      <t>’</t>
    </r>
    <r>
      <rPr>
        <sz val="11"/>
        <color theme="1"/>
        <rFont val="Calibri"/>
        <family val="2"/>
        <scheme val="minor"/>
      </rPr>
      <t>я</t>
    </r>
  </si>
  <si>
    <t>Все влаштовує, але б побільше консультацій після пар</t>
  </si>
  <si>
    <t>Якість викладання добра, а спілкування б трішки покращити</t>
  </si>
  <si>
    <t>Викладати в простішій формі</t>
  </si>
  <si>
    <t>Пояснювати краще на практичних заняттях</t>
  </si>
  <si>
    <t>На парах з англійської мови відсутня дошка (вчитель не може належним чином дати матеріал)</t>
  </si>
  <si>
    <t>Деякі викладачі дуже швидко диктують</t>
  </si>
  <si>
    <t>13. Чи влаштовує Вас якість навчального процесу?</t>
  </si>
  <si>
    <t xml:space="preserve">Мені байдуже </t>
  </si>
  <si>
    <t>Ні</t>
  </si>
  <si>
    <t>Не знаю</t>
  </si>
  <si>
    <t>Ваш варіант (Частково -1,50/50-2)</t>
  </si>
  <si>
    <t>14. Які заняття викладаються на вищому рівні – лекційні чи практичні?</t>
  </si>
  <si>
    <t xml:space="preserve">Лекційні </t>
  </si>
  <si>
    <t xml:space="preserve">Практичні </t>
  </si>
  <si>
    <t xml:space="preserve">Добре і лекційні, і практичні </t>
  </si>
  <si>
    <t xml:space="preserve">Погано і лекційні, і практичні </t>
  </si>
  <si>
    <t xml:space="preserve">Не знаю </t>
  </si>
  <si>
    <t>Інше</t>
  </si>
  <si>
    <t>Інше (але мені більше зрозуміло на практичних-1, 50/50)</t>
  </si>
  <si>
    <t>15. Чи брали Ви участь у різних заходах, що проводились в НУБіП України (спортивних, культурно-масових)?</t>
  </si>
  <si>
    <t>Так, як учасник</t>
  </si>
  <si>
    <t>Так, як глядач</t>
  </si>
  <si>
    <t>Ні, але хочу</t>
  </si>
  <si>
    <t>Ні, склав власними знаннями</t>
  </si>
  <si>
    <t>16. За результатами зимової сесії доводилось Вам давати хабара за складання екзаменів або заліків?</t>
  </si>
  <si>
    <t>Частково, бо деякі дисципліни здати по іншому не можливо</t>
  </si>
  <si>
    <t>Всю сесію здав за хабарі, оскільки не навантажую себе навчанням – потрібен диплом про освіту</t>
  </si>
  <si>
    <t xml:space="preserve">Ваш варіант </t>
  </si>
  <si>
    <t>Всіх - 1</t>
  </si>
  <si>
    <t>Нікого - 18</t>
  </si>
  <si>
    <t>Викладача укр.мови-3</t>
  </si>
  <si>
    <t>Несвідоміна-1</t>
  </si>
  <si>
    <t>Викладача англ.мови-1</t>
  </si>
  <si>
    <t>Гора Іван Миколайович - 3</t>
  </si>
  <si>
    <t xml:space="preserve">Так </t>
  </si>
  <si>
    <t>Так, бо я «залетів»</t>
  </si>
  <si>
    <t xml:space="preserve">З мене не брали, а з інших так </t>
  </si>
  <si>
    <t>Ваш варіант (не проживаю в гуртожитку - 3)</t>
  </si>
  <si>
    <t>Якщо ні, то поясніть причини</t>
  </si>
  <si>
    <t>Ваш варіант (Бабовщина - 1, не проживаю - 2)</t>
  </si>
  <si>
    <t>21. Вам відомі випадки дідівщини в гуртожитках?</t>
  </si>
  <si>
    <t>20. Чи задоволені ви роботою комендантів?</t>
  </si>
  <si>
    <t>19. Чи влаштовує Вас якість соціально-побутових умов у гуртожитку?</t>
  </si>
  <si>
    <t>18. Під час проживання в гуртожитку із Вас брали кошти за надання «додаткових послуг»?</t>
  </si>
  <si>
    <t>17. Якого викладача Ви просили б замінити:</t>
  </si>
  <si>
    <t xml:space="preserve">(2020 року вступу) після першої сесії </t>
  </si>
  <si>
    <t>ГМАШ</t>
  </si>
  <si>
    <t>БЦІ</t>
  </si>
  <si>
    <t>БЦІ-2004</t>
  </si>
  <si>
    <t>ГМАШ-2002</t>
  </si>
  <si>
    <t>ГМАШ-2001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</si>
</sst>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5" xfId="0" applyFont="1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" fontId="0" fillId="2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tabSelected="1" topLeftCell="A252" workbookViewId="0">
      <selection activeCell="H274" sqref="H274"/>
    </sheetView>
  </sheetViews>
  <sheetFormatPr defaultRowHeight="15" x14ac:dyDescent="0.25"/>
  <cols>
    <col min="1" max="1" width="64.5703125" customWidth="1"/>
  </cols>
  <sheetData>
    <row r="1" spans="1:9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9" x14ac:dyDescent="0.25">
      <c r="A2" s="18" t="s">
        <v>1</v>
      </c>
      <c r="B2" s="18"/>
      <c r="C2" s="18"/>
      <c r="D2" s="18"/>
      <c r="E2" s="18"/>
      <c r="F2" s="18"/>
      <c r="G2" s="18"/>
      <c r="H2" s="18"/>
    </row>
    <row r="3" spans="1:9" x14ac:dyDescent="0.25">
      <c r="A3" s="19" t="s">
        <v>122</v>
      </c>
      <c r="B3" s="19"/>
      <c r="C3" s="19"/>
      <c r="D3" s="19"/>
      <c r="E3" s="19"/>
      <c r="F3" s="19"/>
      <c r="G3" s="19"/>
      <c r="H3" s="19"/>
    </row>
    <row r="5" spans="1:9" x14ac:dyDescent="0.25">
      <c r="A5" s="1" t="s">
        <v>2</v>
      </c>
    </row>
    <row r="6" spans="1:9" x14ac:dyDescent="0.25">
      <c r="A6" s="23" t="s">
        <v>12</v>
      </c>
      <c r="B6" s="21" t="s">
        <v>123</v>
      </c>
      <c r="C6" s="21"/>
      <c r="D6" s="21"/>
      <c r="E6" s="21"/>
      <c r="F6" s="21" t="s">
        <v>124</v>
      </c>
      <c r="G6" s="21"/>
      <c r="H6" s="22" t="s">
        <v>9</v>
      </c>
      <c r="I6" s="22"/>
    </row>
    <row r="7" spans="1:9" x14ac:dyDescent="0.25">
      <c r="A7" s="24"/>
      <c r="B7" s="21" t="s">
        <v>6</v>
      </c>
      <c r="C7" s="21"/>
      <c r="D7" s="21" t="s">
        <v>7</v>
      </c>
      <c r="E7" s="21"/>
      <c r="F7" s="21" t="s">
        <v>6</v>
      </c>
      <c r="G7" s="21"/>
      <c r="H7" s="22"/>
      <c r="I7" s="22"/>
    </row>
    <row r="8" spans="1:9" x14ac:dyDescent="0.25">
      <c r="A8" s="25"/>
      <c r="B8" s="3" t="s">
        <v>10</v>
      </c>
      <c r="C8" s="3" t="s">
        <v>8</v>
      </c>
      <c r="D8" s="3" t="s">
        <v>10</v>
      </c>
      <c r="E8" s="3" t="s">
        <v>8</v>
      </c>
      <c r="F8" s="3" t="s">
        <v>10</v>
      </c>
      <c r="G8" s="3" t="s">
        <v>8</v>
      </c>
      <c r="H8" s="3" t="s">
        <v>10</v>
      </c>
      <c r="I8" s="3" t="s">
        <v>8</v>
      </c>
    </row>
    <row r="9" spans="1:9" x14ac:dyDescent="0.25">
      <c r="A9" s="2" t="s">
        <v>3</v>
      </c>
      <c r="B9" s="3">
        <v>0</v>
      </c>
      <c r="C9" s="7">
        <f>B9*C12/B12</f>
        <v>0</v>
      </c>
      <c r="D9" s="3">
        <v>2</v>
      </c>
      <c r="E9" s="7">
        <f>D9*E12/D12</f>
        <v>9.0909090909090917</v>
      </c>
      <c r="F9" s="3">
        <v>1</v>
      </c>
      <c r="G9" s="7">
        <f>F9*G12/F12</f>
        <v>8.3333333333333339</v>
      </c>
      <c r="H9" s="3">
        <f>B9+D9+F9</f>
        <v>3</v>
      </c>
      <c r="I9" s="7">
        <f>H9*I12/H12</f>
        <v>5.6603773584905657</v>
      </c>
    </row>
    <row r="10" spans="1:9" x14ac:dyDescent="0.25">
      <c r="A10" s="2" t="s">
        <v>4</v>
      </c>
      <c r="B10" s="3">
        <v>15</v>
      </c>
      <c r="C10" s="7">
        <f>B10*C12/B12</f>
        <v>78.94736842105263</v>
      </c>
      <c r="D10" s="6">
        <v>12</v>
      </c>
      <c r="E10" s="7">
        <f t="shared" ref="E10:I10" si="0">D10*E12/D12</f>
        <v>54.545454545454547</v>
      </c>
      <c r="F10" s="6">
        <v>8</v>
      </c>
      <c r="G10" s="7">
        <f t="shared" si="0"/>
        <v>66.666666666666671</v>
      </c>
      <c r="H10" s="6">
        <f>B10+D10+F10</f>
        <v>35</v>
      </c>
      <c r="I10" s="7">
        <f t="shared" si="0"/>
        <v>66.037735849056602</v>
      </c>
    </row>
    <row r="11" spans="1:9" x14ac:dyDescent="0.25">
      <c r="A11" s="2" t="s">
        <v>5</v>
      </c>
      <c r="B11" s="3">
        <v>4</v>
      </c>
      <c r="C11" s="7">
        <f>B11*C12/B12</f>
        <v>21.05263157894737</v>
      </c>
      <c r="D11" s="6">
        <v>8</v>
      </c>
      <c r="E11" s="7">
        <f t="shared" ref="E11:I11" si="1">D11*E12/D12</f>
        <v>36.363636363636367</v>
      </c>
      <c r="F11" s="6">
        <v>3</v>
      </c>
      <c r="G11" s="7">
        <f t="shared" si="1"/>
        <v>25</v>
      </c>
      <c r="H11" s="6">
        <f>B11+D11+F11</f>
        <v>15</v>
      </c>
      <c r="I11" s="7">
        <f t="shared" si="1"/>
        <v>28.30188679245283</v>
      </c>
    </row>
    <row r="12" spans="1:9" x14ac:dyDescent="0.25">
      <c r="A12" s="4" t="s">
        <v>9</v>
      </c>
      <c r="B12" s="3">
        <f>SUM(B9:B11)</f>
        <v>19</v>
      </c>
      <c r="C12" s="3">
        <v>100</v>
      </c>
      <c r="D12" s="3">
        <f>SUM(D9:D11)</f>
        <v>22</v>
      </c>
      <c r="E12" s="3">
        <v>100</v>
      </c>
      <c r="F12" s="3">
        <f>SUM(F9:F11)</f>
        <v>12</v>
      </c>
      <c r="G12" s="3">
        <v>100</v>
      </c>
      <c r="H12" s="3">
        <f>SUM(H9:H11)</f>
        <v>53</v>
      </c>
      <c r="I12" s="3">
        <v>100</v>
      </c>
    </row>
    <row r="13" spans="1:9" x14ac:dyDescent="0.25">
      <c r="A13" s="5" t="s">
        <v>11</v>
      </c>
      <c r="B13" s="3">
        <v>22</v>
      </c>
      <c r="C13" s="3"/>
      <c r="D13" s="3">
        <v>26</v>
      </c>
      <c r="E13" s="3"/>
      <c r="F13" s="3">
        <v>22</v>
      </c>
      <c r="G13" s="3"/>
      <c r="H13" s="3">
        <f>B13+D13+F13</f>
        <v>70</v>
      </c>
      <c r="I13" s="3"/>
    </row>
    <row r="15" spans="1:9" x14ac:dyDescent="0.25">
      <c r="A15" s="1" t="s">
        <v>13</v>
      </c>
    </row>
    <row r="16" spans="1:9" x14ac:dyDescent="0.25">
      <c r="A16" s="23" t="s">
        <v>12</v>
      </c>
      <c r="B16" s="21" t="s">
        <v>123</v>
      </c>
      <c r="C16" s="21"/>
      <c r="D16" s="21"/>
      <c r="E16" s="21"/>
      <c r="F16" s="21" t="s">
        <v>124</v>
      </c>
      <c r="G16" s="21"/>
      <c r="H16" s="22" t="s">
        <v>9</v>
      </c>
      <c r="I16" s="22"/>
    </row>
    <row r="17" spans="1:9" x14ac:dyDescent="0.25">
      <c r="A17" s="24"/>
      <c r="B17" s="21" t="s">
        <v>6</v>
      </c>
      <c r="C17" s="21"/>
      <c r="D17" s="21" t="s">
        <v>7</v>
      </c>
      <c r="E17" s="21"/>
      <c r="F17" s="21" t="s">
        <v>6</v>
      </c>
      <c r="G17" s="21"/>
      <c r="H17" s="22"/>
      <c r="I17" s="22"/>
    </row>
    <row r="18" spans="1:9" x14ac:dyDescent="0.25">
      <c r="A18" s="25"/>
      <c r="B18" s="3" t="s">
        <v>10</v>
      </c>
      <c r="C18" s="3" t="s">
        <v>8</v>
      </c>
      <c r="D18" s="3" t="s">
        <v>10</v>
      </c>
      <c r="E18" s="3" t="s">
        <v>8</v>
      </c>
      <c r="F18" s="3" t="s">
        <v>10</v>
      </c>
      <c r="G18" s="3" t="s">
        <v>8</v>
      </c>
      <c r="H18" s="3" t="s">
        <v>10</v>
      </c>
      <c r="I18" s="3" t="s">
        <v>8</v>
      </c>
    </row>
    <row r="19" spans="1:9" x14ac:dyDescent="0.25">
      <c r="A19" s="2" t="s">
        <v>14</v>
      </c>
      <c r="B19" s="3">
        <v>16</v>
      </c>
      <c r="C19" s="7">
        <f>B19*C22/B22</f>
        <v>84.21052631578948</v>
      </c>
      <c r="D19" s="3">
        <v>20</v>
      </c>
      <c r="E19" s="7">
        <f>D19*E22/D22</f>
        <v>90.909090909090907</v>
      </c>
      <c r="F19" s="3">
        <v>13</v>
      </c>
      <c r="G19" s="7">
        <f>F19*G22/F22</f>
        <v>100</v>
      </c>
      <c r="H19" s="3">
        <f>B19+D19+F19</f>
        <v>49</v>
      </c>
      <c r="I19" s="7">
        <f>H19*I22/H22</f>
        <v>90.740740740740748</v>
      </c>
    </row>
    <row r="20" spans="1:9" x14ac:dyDescent="0.25">
      <c r="A20" s="2" t="s">
        <v>15</v>
      </c>
      <c r="B20" s="3">
        <v>0</v>
      </c>
      <c r="C20" s="7">
        <f>B20*C22/B22</f>
        <v>0</v>
      </c>
      <c r="D20" s="6">
        <v>1</v>
      </c>
      <c r="E20" s="7">
        <f t="shared" ref="E20" si="2">D20*E22/D22</f>
        <v>4.5454545454545459</v>
      </c>
      <c r="F20" s="6">
        <v>0</v>
      </c>
      <c r="G20" s="7">
        <f t="shared" ref="G20" si="3">F20*G22/F22</f>
        <v>0</v>
      </c>
      <c r="H20" s="6">
        <f>B20+D20+F20</f>
        <v>1</v>
      </c>
      <c r="I20" s="7">
        <f t="shared" ref="I20" si="4">H20*I22/H22</f>
        <v>1.8518518518518519</v>
      </c>
    </row>
    <row r="21" spans="1:9" x14ac:dyDescent="0.25">
      <c r="A21" s="2" t="s">
        <v>16</v>
      </c>
      <c r="B21" s="3">
        <v>3</v>
      </c>
      <c r="C21" s="7">
        <f>B21*C22/B22</f>
        <v>15.789473684210526</v>
      </c>
      <c r="D21" s="6">
        <v>1</v>
      </c>
      <c r="E21" s="7">
        <f t="shared" ref="E21" si="5">D21*E22/D22</f>
        <v>4.5454545454545459</v>
      </c>
      <c r="F21" s="6">
        <v>0</v>
      </c>
      <c r="G21" s="7">
        <f t="shared" ref="G21" si="6">F21*G22/F22</f>
        <v>0</v>
      </c>
      <c r="H21" s="6">
        <f>B21+D21+F21</f>
        <v>4</v>
      </c>
      <c r="I21" s="7">
        <f t="shared" ref="I21" si="7">H21*I22/H22</f>
        <v>7.4074074074074074</v>
      </c>
    </row>
    <row r="22" spans="1:9" x14ac:dyDescent="0.25">
      <c r="A22" s="4" t="s">
        <v>9</v>
      </c>
      <c r="B22" s="3">
        <f>SUM(B19:B21)</f>
        <v>19</v>
      </c>
      <c r="C22" s="3">
        <v>100</v>
      </c>
      <c r="D22" s="3">
        <f>SUM(D19:D21)</f>
        <v>22</v>
      </c>
      <c r="E22" s="3">
        <v>100</v>
      </c>
      <c r="F22" s="3">
        <f>SUM(F19:F21)</f>
        <v>13</v>
      </c>
      <c r="G22" s="3">
        <v>100</v>
      </c>
      <c r="H22" s="3">
        <f>SUM(H19:H21)</f>
        <v>54</v>
      </c>
      <c r="I22" s="3">
        <v>100</v>
      </c>
    </row>
    <row r="23" spans="1:9" x14ac:dyDescent="0.25">
      <c r="A23" s="5" t="s">
        <v>11</v>
      </c>
      <c r="B23" s="3">
        <v>22</v>
      </c>
      <c r="C23" s="3"/>
      <c r="D23" s="3">
        <v>26</v>
      </c>
      <c r="E23" s="3"/>
      <c r="F23" s="3">
        <v>22</v>
      </c>
      <c r="G23" s="3"/>
      <c r="H23" s="3">
        <f>B23+D23+F23</f>
        <v>70</v>
      </c>
      <c r="I23" s="3"/>
    </row>
    <row r="24" spans="1:9" x14ac:dyDescent="0.25">
      <c r="A24" s="16"/>
      <c r="B24" s="17"/>
      <c r="C24" s="17"/>
      <c r="D24" s="17"/>
      <c r="E24" s="17"/>
      <c r="F24" s="17"/>
      <c r="G24" s="17"/>
      <c r="H24" s="17"/>
      <c r="I24" s="17"/>
    </row>
    <row r="26" spans="1:9" x14ac:dyDescent="0.25">
      <c r="A26" s="1" t="s">
        <v>17</v>
      </c>
    </row>
    <row r="27" spans="1:9" x14ac:dyDescent="0.25">
      <c r="A27" s="23" t="s">
        <v>12</v>
      </c>
      <c r="B27" s="21" t="s">
        <v>123</v>
      </c>
      <c r="C27" s="21"/>
      <c r="D27" s="21"/>
      <c r="E27" s="21"/>
      <c r="F27" s="21" t="s">
        <v>124</v>
      </c>
      <c r="G27" s="21"/>
      <c r="H27" s="28" t="s">
        <v>9</v>
      </c>
      <c r="I27" s="29"/>
    </row>
    <row r="28" spans="1:9" x14ac:dyDescent="0.25">
      <c r="A28" s="24"/>
      <c r="B28" s="26" t="s">
        <v>6</v>
      </c>
      <c r="C28" s="27"/>
      <c r="D28" s="26" t="s">
        <v>7</v>
      </c>
      <c r="E28" s="27"/>
      <c r="F28" s="26" t="s">
        <v>6</v>
      </c>
      <c r="G28" s="27"/>
      <c r="H28" s="30"/>
      <c r="I28" s="31"/>
    </row>
    <row r="29" spans="1:9" x14ac:dyDescent="0.25">
      <c r="A29" s="25"/>
      <c r="B29" s="3" t="s">
        <v>10</v>
      </c>
      <c r="C29" s="3" t="s">
        <v>8</v>
      </c>
      <c r="D29" s="3" t="s">
        <v>10</v>
      </c>
      <c r="E29" s="3" t="s">
        <v>8</v>
      </c>
      <c r="F29" s="3" t="s">
        <v>10</v>
      </c>
      <c r="G29" s="3" t="s">
        <v>8</v>
      </c>
      <c r="H29" s="3" t="s">
        <v>10</v>
      </c>
      <c r="I29" s="3" t="s">
        <v>8</v>
      </c>
    </row>
    <row r="30" spans="1:9" x14ac:dyDescent="0.25">
      <c r="A30" s="9" t="s">
        <v>18</v>
      </c>
      <c r="B30" s="3">
        <v>1</v>
      </c>
      <c r="C30" s="7">
        <f>B30*C41/B41</f>
        <v>2.2222222222222223</v>
      </c>
      <c r="D30" s="3">
        <v>1</v>
      </c>
      <c r="E30" s="7">
        <f>D30*E41/D41</f>
        <v>1.8518518518518519</v>
      </c>
      <c r="F30" s="3">
        <v>1</v>
      </c>
      <c r="G30" s="7">
        <f>F30*G41/F41</f>
        <v>2.6315789473684212</v>
      </c>
      <c r="H30" s="3">
        <f>B30+D30+F30</f>
        <v>3</v>
      </c>
      <c r="I30" s="7">
        <f>H30*I41/H41</f>
        <v>2.1897810218978102</v>
      </c>
    </row>
    <row r="31" spans="1:9" ht="15.75" customHeight="1" x14ac:dyDescent="0.25">
      <c r="A31" s="10" t="s">
        <v>19</v>
      </c>
      <c r="B31" s="3">
        <v>0</v>
      </c>
      <c r="C31" s="7">
        <f>B31*C41/B41</f>
        <v>0</v>
      </c>
      <c r="D31" s="6">
        <v>0</v>
      </c>
      <c r="E31" s="7">
        <f>D31*E41/D41</f>
        <v>0</v>
      </c>
      <c r="F31" s="6">
        <v>8</v>
      </c>
      <c r="G31" s="7">
        <f>F31*G41/F41</f>
        <v>21.05263157894737</v>
      </c>
      <c r="H31" s="6">
        <f>B31+D31+F31</f>
        <v>8</v>
      </c>
      <c r="I31" s="7">
        <f>H31*I41/H41</f>
        <v>5.8394160583941606</v>
      </c>
    </row>
    <row r="32" spans="1:9" ht="16.5" customHeight="1" x14ac:dyDescent="0.25">
      <c r="A32" s="10" t="s">
        <v>20</v>
      </c>
      <c r="B32" s="3">
        <v>1</v>
      </c>
      <c r="C32" s="7">
        <f>B32*C41/B41</f>
        <v>2.2222222222222223</v>
      </c>
      <c r="D32" s="6">
        <v>0</v>
      </c>
      <c r="E32" s="7">
        <f>D32*E41/D41</f>
        <v>0</v>
      </c>
      <c r="F32" s="6">
        <v>4</v>
      </c>
      <c r="G32" s="7">
        <f>F32*G41/F41</f>
        <v>10.526315789473685</v>
      </c>
      <c r="H32" s="6">
        <f>B32+D32+F32</f>
        <v>5</v>
      </c>
      <c r="I32" s="7">
        <f>H32*I41/H41</f>
        <v>3.6496350364963503</v>
      </c>
    </row>
    <row r="33" spans="1:9" ht="15" customHeight="1" x14ac:dyDescent="0.25">
      <c r="A33" s="9" t="s">
        <v>21</v>
      </c>
      <c r="B33" s="3">
        <v>0</v>
      </c>
      <c r="C33" s="7">
        <f>B33*C41/B41</f>
        <v>0</v>
      </c>
      <c r="D33" s="6">
        <v>3</v>
      </c>
      <c r="E33" s="7">
        <f>D33*E41/D41</f>
        <v>5.5555555555555554</v>
      </c>
      <c r="F33" s="6">
        <v>2</v>
      </c>
      <c r="G33" s="7">
        <f>F33*G41/F41</f>
        <v>5.2631578947368425</v>
      </c>
      <c r="H33" s="6">
        <f t="shared" ref="H33:H40" si="8">B33+D33+F33</f>
        <v>5</v>
      </c>
      <c r="I33" s="7">
        <f>H33*I41/H41</f>
        <v>3.6496350364963503</v>
      </c>
    </row>
    <row r="34" spans="1:9" ht="17.25" customHeight="1" x14ac:dyDescent="0.25">
      <c r="A34" s="9" t="s">
        <v>22</v>
      </c>
      <c r="B34" s="3">
        <v>3</v>
      </c>
      <c r="C34" s="7">
        <f>B34*C41/B41</f>
        <v>6.666666666666667</v>
      </c>
      <c r="D34" s="6">
        <v>4</v>
      </c>
      <c r="E34" s="7">
        <f>D34*E41/D41</f>
        <v>7.4074074074074074</v>
      </c>
      <c r="F34" s="6">
        <v>2</v>
      </c>
      <c r="G34" s="7">
        <f>F34*G41/F41</f>
        <v>5.2631578947368425</v>
      </c>
      <c r="H34" s="6">
        <f t="shared" si="8"/>
        <v>9</v>
      </c>
      <c r="I34" s="7">
        <f>H34*I41/H41</f>
        <v>6.5693430656934311</v>
      </c>
    </row>
    <row r="35" spans="1:9" ht="16.5" customHeight="1" x14ac:dyDescent="0.25">
      <c r="A35" s="10" t="s">
        <v>23</v>
      </c>
      <c r="B35" s="3">
        <v>1</v>
      </c>
      <c r="C35" s="7">
        <f>B35*C41/B41</f>
        <v>2.2222222222222223</v>
      </c>
      <c r="D35" s="6">
        <v>1</v>
      </c>
      <c r="E35" s="7">
        <f>D35*E41/D41</f>
        <v>1.8518518518518519</v>
      </c>
      <c r="F35" s="6">
        <v>3</v>
      </c>
      <c r="G35" s="7">
        <f>F35*G41/F41</f>
        <v>7.8947368421052628</v>
      </c>
      <c r="H35" s="6">
        <f t="shared" si="8"/>
        <v>5</v>
      </c>
      <c r="I35" s="7">
        <f>H35*I41/H41</f>
        <v>3.6496350364963503</v>
      </c>
    </row>
    <row r="36" spans="1:9" ht="17.25" customHeight="1" x14ac:dyDescent="0.25">
      <c r="A36" s="9" t="s">
        <v>24</v>
      </c>
      <c r="B36" s="3">
        <v>13</v>
      </c>
      <c r="C36" s="7">
        <f>B36*C41/B41</f>
        <v>28.888888888888889</v>
      </c>
      <c r="D36" s="6">
        <v>13</v>
      </c>
      <c r="E36" s="7">
        <f>D36*E41/D41</f>
        <v>24.074074074074073</v>
      </c>
      <c r="F36" s="6">
        <v>1</v>
      </c>
      <c r="G36" s="7">
        <f>F36*G41/F41</f>
        <v>2.6315789473684212</v>
      </c>
      <c r="H36" s="6">
        <f t="shared" si="8"/>
        <v>27</v>
      </c>
      <c r="I36" s="7">
        <f>H36*I41/H41</f>
        <v>19.708029197080293</v>
      </c>
    </row>
    <row r="37" spans="1:9" ht="15" customHeight="1" x14ac:dyDescent="0.25">
      <c r="A37" s="9" t="s">
        <v>25</v>
      </c>
      <c r="B37" s="3">
        <v>9</v>
      </c>
      <c r="C37" s="7">
        <f>B37*C41/B41</f>
        <v>20</v>
      </c>
      <c r="D37" s="6">
        <v>12</v>
      </c>
      <c r="E37" s="7">
        <f>D37*E41/D41</f>
        <v>22.222222222222221</v>
      </c>
      <c r="F37" s="6">
        <v>7</v>
      </c>
      <c r="G37" s="7">
        <f>F37*G41/F41</f>
        <v>18.421052631578949</v>
      </c>
      <c r="H37" s="6">
        <f t="shared" si="8"/>
        <v>28</v>
      </c>
      <c r="I37" s="7">
        <f>H37*I41/H41</f>
        <v>20.437956204379564</v>
      </c>
    </row>
    <row r="38" spans="1:9" ht="17.25" customHeight="1" x14ac:dyDescent="0.25">
      <c r="A38" s="9" t="s">
        <v>26</v>
      </c>
      <c r="B38" s="3">
        <v>0</v>
      </c>
      <c r="C38" s="7">
        <f>B38*C41/B41</f>
        <v>0</v>
      </c>
      <c r="D38" s="6">
        <v>1</v>
      </c>
      <c r="E38" s="7">
        <f>D38*E41/D41</f>
        <v>1.8518518518518519</v>
      </c>
      <c r="F38" s="6">
        <v>0</v>
      </c>
      <c r="G38" s="7">
        <f>F38*G41/F41</f>
        <v>0</v>
      </c>
      <c r="H38" s="6">
        <f t="shared" si="8"/>
        <v>1</v>
      </c>
      <c r="I38" s="7">
        <f>H38*I41/H41</f>
        <v>0.72992700729927007</v>
      </c>
    </row>
    <row r="39" spans="1:9" ht="17.25" customHeight="1" x14ac:dyDescent="0.25">
      <c r="A39" s="11" t="s">
        <v>27</v>
      </c>
      <c r="B39" s="3">
        <v>11</v>
      </c>
      <c r="C39" s="7">
        <f>B39*C41/B41</f>
        <v>24.444444444444443</v>
      </c>
      <c r="D39" s="6">
        <v>11</v>
      </c>
      <c r="E39" s="7">
        <f>D39*E41/D41</f>
        <v>20.37037037037037</v>
      </c>
      <c r="F39" s="6">
        <v>10</v>
      </c>
      <c r="G39" s="7">
        <f>F39*G41/F41</f>
        <v>26.315789473684209</v>
      </c>
      <c r="H39" s="6">
        <f t="shared" si="8"/>
        <v>32</v>
      </c>
      <c r="I39" s="7">
        <f>H39*I41/H41</f>
        <v>23.357664233576642</v>
      </c>
    </row>
    <row r="40" spans="1:9" ht="17.25" customHeight="1" x14ac:dyDescent="0.25">
      <c r="A40" s="13" t="s">
        <v>28</v>
      </c>
      <c r="B40" s="3">
        <v>6</v>
      </c>
      <c r="C40" s="7">
        <f>B40*C41/B41</f>
        <v>13.333333333333334</v>
      </c>
      <c r="D40" s="6">
        <v>8</v>
      </c>
      <c r="E40" s="7">
        <f>D40*E41/D41</f>
        <v>14.814814814814815</v>
      </c>
      <c r="F40" s="6">
        <v>0</v>
      </c>
      <c r="G40" s="7">
        <f>F40*G41/F41</f>
        <v>0</v>
      </c>
      <c r="H40" s="6">
        <f t="shared" si="8"/>
        <v>14</v>
      </c>
      <c r="I40" s="7">
        <f>H40*I41/H41</f>
        <v>10.218978102189782</v>
      </c>
    </row>
    <row r="41" spans="1:9" x14ac:dyDescent="0.25">
      <c r="A41" s="4" t="s">
        <v>9</v>
      </c>
      <c r="B41" s="3">
        <f>SUM(B30:B40)</f>
        <v>45</v>
      </c>
      <c r="C41" s="3">
        <v>100</v>
      </c>
      <c r="D41" s="3">
        <f>SUM(D30:D40)</f>
        <v>54</v>
      </c>
      <c r="E41" s="3">
        <v>100</v>
      </c>
      <c r="F41" s="3">
        <f>SUM(F30:F40)</f>
        <v>38</v>
      </c>
      <c r="G41" s="3">
        <v>100</v>
      </c>
      <c r="H41" s="3">
        <f>SUM(H30:H40)</f>
        <v>137</v>
      </c>
      <c r="I41" s="3">
        <v>100</v>
      </c>
    </row>
    <row r="42" spans="1:9" x14ac:dyDescent="0.25">
      <c r="A42" s="5" t="s">
        <v>11</v>
      </c>
      <c r="B42" s="3">
        <v>22</v>
      </c>
      <c r="C42" s="3"/>
      <c r="D42" s="3">
        <v>26</v>
      </c>
      <c r="E42" s="3"/>
      <c r="F42" s="3">
        <v>22</v>
      </c>
      <c r="G42" s="3"/>
      <c r="H42" s="3">
        <f>B42+D42+F42</f>
        <v>70</v>
      </c>
      <c r="I42" s="3"/>
    </row>
    <row r="44" spans="1:9" x14ac:dyDescent="0.25">
      <c r="A44" s="1" t="s">
        <v>29</v>
      </c>
    </row>
    <row r="45" spans="1:9" x14ac:dyDescent="0.25">
      <c r="A45" s="23" t="s">
        <v>12</v>
      </c>
      <c r="B45" s="21" t="s">
        <v>123</v>
      </c>
      <c r="C45" s="21"/>
      <c r="D45" s="21"/>
      <c r="E45" s="21"/>
      <c r="F45" s="21" t="s">
        <v>124</v>
      </c>
      <c r="G45" s="21"/>
      <c r="H45" s="28" t="s">
        <v>9</v>
      </c>
      <c r="I45" s="29"/>
    </row>
    <row r="46" spans="1:9" x14ac:dyDescent="0.25">
      <c r="A46" s="24"/>
      <c r="B46" s="26" t="s">
        <v>6</v>
      </c>
      <c r="C46" s="27"/>
      <c r="D46" s="26" t="s">
        <v>7</v>
      </c>
      <c r="E46" s="27"/>
      <c r="F46" s="26" t="s">
        <v>6</v>
      </c>
      <c r="G46" s="27"/>
      <c r="H46" s="30"/>
      <c r="I46" s="31"/>
    </row>
    <row r="47" spans="1:9" x14ac:dyDescent="0.25">
      <c r="A47" s="25"/>
      <c r="B47" s="3" t="s">
        <v>10</v>
      </c>
      <c r="C47" s="3" t="s">
        <v>8</v>
      </c>
      <c r="D47" s="3" t="s">
        <v>10</v>
      </c>
      <c r="E47" s="3" t="s">
        <v>8</v>
      </c>
      <c r="F47" s="3" t="s">
        <v>10</v>
      </c>
      <c r="G47" s="3" t="s">
        <v>8</v>
      </c>
      <c r="H47" s="3" t="s">
        <v>10</v>
      </c>
      <c r="I47" s="3" t="s">
        <v>8</v>
      </c>
    </row>
    <row r="48" spans="1:9" x14ac:dyDescent="0.25">
      <c r="A48" s="9" t="s">
        <v>30</v>
      </c>
      <c r="B48" s="3">
        <v>9</v>
      </c>
      <c r="C48" s="7">
        <f>B48*C54/B54</f>
        <v>47.368421052631582</v>
      </c>
      <c r="D48" s="3">
        <v>10</v>
      </c>
      <c r="E48" s="7">
        <f>D48*E54/D54</f>
        <v>32.258064516129032</v>
      </c>
      <c r="F48" s="3">
        <v>3</v>
      </c>
      <c r="G48" s="7">
        <f>F48*G54/F54</f>
        <v>30</v>
      </c>
      <c r="H48" s="3">
        <f>B48+D48+F48</f>
        <v>22</v>
      </c>
      <c r="I48" s="7">
        <f>H48*I54/H54</f>
        <v>36.666666666666664</v>
      </c>
    </row>
    <row r="49" spans="1:9" x14ac:dyDescent="0.25">
      <c r="A49" s="9" t="s">
        <v>31</v>
      </c>
      <c r="B49" s="3">
        <v>0</v>
      </c>
      <c r="C49" s="7">
        <f>B49*C54/B54</f>
        <v>0</v>
      </c>
      <c r="D49" s="6">
        <v>3</v>
      </c>
      <c r="E49" s="7">
        <f>D49*E54/D54</f>
        <v>9.67741935483871</v>
      </c>
      <c r="F49" s="6">
        <v>0</v>
      </c>
      <c r="G49" s="7">
        <f>F49*G54/F54</f>
        <v>0</v>
      </c>
      <c r="H49" s="6">
        <f>B49+D49+F49</f>
        <v>3</v>
      </c>
      <c r="I49" s="7">
        <f>H49*I54/H54</f>
        <v>5</v>
      </c>
    </row>
    <row r="50" spans="1:9" x14ac:dyDescent="0.25">
      <c r="A50" s="9" t="s">
        <v>27</v>
      </c>
      <c r="B50" s="3">
        <v>1</v>
      </c>
      <c r="C50" s="7">
        <f>B50*C54/B54</f>
        <v>5.2631578947368425</v>
      </c>
      <c r="D50" s="6">
        <v>1</v>
      </c>
      <c r="E50" s="7">
        <f>D50*E54/D54</f>
        <v>3.225806451612903</v>
      </c>
      <c r="F50" s="6">
        <v>2</v>
      </c>
      <c r="G50" s="7">
        <f>F50*G54/F54</f>
        <v>20</v>
      </c>
      <c r="H50" s="6">
        <f>B50+D50+F50</f>
        <v>4</v>
      </c>
      <c r="I50" s="7">
        <f>H50*I54/H54</f>
        <v>6.666666666666667</v>
      </c>
    </row>
    <row r="51" spans="1:9" x14ac:dyDescent="0.25">
      <c r="A51" s="9" t="s">
        <v>32</v>
      </c>
      <c r="B51" s="3">
        <v>3</v>
      </c>
      <c r="C51" s="7">
        <f>B51*C54/B54</f>
        <v>15.789473684210526</v>
      </c>
      <c r="D51" s="6">
        <v>7</v>
      </c>
      <c r="E51" s="7">
        <f>D51*E54/D54</f>
        <v>22.580645161290324</v>
      </c>
      <c r="F51" s="6">
        <v>2</v>
      </c>
      <c r="G51" s="7">
        <f>F51*G54/F54</f>
        <v>20</v>
      </c>
      <c r="H51" s="6">
        <f t="shared" ref="H51:H53" si="9">B51+D51+F51</f>
        <v>12</v>
      </c>
      <c r="I51" s="7">
        <f>H51*I54/H54</f>
        <v>20</v>
      </c>
    </row>
    <row r="52" spans="1:9" x14ac:dyDescent="0.25">
      <c r="A52" s="9" t="s">
        <v>33</v>
      </c>
      <c r="B52" s="3">
        <v>3</v>
      </c>
      <c r="C52" s="7">
        <f>B52*C54/B54</f>
        <v>15.789473684210526</v>
      </c>
      <c r="D52" s="6">
        <v>4</v>
      </c>
      <c r="E52" s="7">
        <f>D52*E54/D54</f>
        <v>12.903225806451612</v>
      </c>
      <c r="F52" s="6">
        <v>2</v>
      </c>
      <c r="G52" s="7">
        <f>F52*G54/F54</f>
        <v>20</v>
      </c>
      <c r="H52" s="6">
        <f t="shared" si="9"/>
        <v>9</v>
      </c>
      <c r="I52" s="7">
        <f>H52*I54/H54</f>
        <v>15</v>
      </c>
    </row>
    <row r="53" spans="1:9" x14ac:dyDescent="0.25">
      <c r="A53" s="13" t="s">
        <v>34</v>
      </c>
      <c r="B53" s="3">
        <v>3</v>
      </c>
      <c r="C53" s="7">
        <f>B53*C54/B54</f>
        <v>15.789473684210526</v>
      </c>
      <c r="D53" s="6">
        <v>6</v>
      </c>
      <c r="E53" s="7">
        <f>D53*E54/D54</f>
        <v>19.35483870967742</v>
      </c>
      <c r="F53" s="6">
        <v>1</v>
      </c>
      <c r="G53" s="7">
        <f>F53*G54/F54</f>
        <v>10</v>
      </c>
      <c r="H53" s="6">
        <f t="shared" si="9"/>
        <v>10</v>
      </c>
      <c r="I53" s="7">
        <f>H53*I54/H54</f>
        <v>16.666666666666668</v>
      </c>
    </row>
    <row r="54" spans="1:9" x14ac:dyDescent="0.25">
      <c r="A54" s="4" t="s">
        <v>9</v>
      </c>
      <c r="B54" s="3">
        <f>SUM(B48:B53)</f>
        <v>19</v>
      </c>
      <c r="C54" s="3">
        <v>100</v>
      </c>
      <c r="D54" s="3">
        <f>SUM(D48:D53)</f>
        <v>31</v>
      </c>
      <c r="E54" s="3">
        <v>100</v>
      </c>
      <c r="F54" s="3">
        <f>SUM(F48:F53)</f>
        <v>10</v>
      </c>
      <c r="G54" s="3">
        <v>100</v>
      </c>
      <c r="H54" s="3">
        <f>SUM(H48:H53)</f>
        <v>60</v>
      </c>
      <c r="I54" s="3">
        <v>100</v>
      </c>
    </row>
    <row r="55" spans="1:9" x14ac:dyDescent="0.25">
      <c r="A55" s="5" t="s">
        <v>11</v>
      </c>
      <c r="B55" s="3">
        <v>22</v>
      </c>
      <c r="C55" s="3"/>
      <c r="D55" s="3">
        <v>26</v>
      </c>
      <c r="E55" s="3"/>
      <c r="F55" s="3">
        <v>22</v>
      </c>
      <c r="G55" s="3"/>
      <c r="H55" s="3">
        <f>B55+D55+F55</f>
        <v>70</v>
      </c>
      <c r="I55" s="3"/>
    </row>
    <row r="56" spans="1:9" x14ac:dyDescent="0.25">
      <c r="A56" s="16"/>
      <c r="B56" s="17"/>
      <c r="C56" s="17"/>
      <c r="D56" s="17"/>
      <c r="E56" s="17"/>
      <c r="F56" s="17"/>
      <c r="G56" s="17"/>
      <c r="H56" s="17"/>
      <c r="I56" s="17"/>
    </row>
    <row r="58" spans="1:9" x14ac:dyDescent="0.25">
      <c r="A58" s="1" t="s">
        <v>35</v>
      </c>
    </row>
    <row r="59" spans="1:9" x14ac:dyDescent="0.25">
      <c r="A59" s="23" t="s">
        <v>12</v>
      </c>
      <c r="B59" s="21" t="s">
        <v>123</v>
      </c>
      <c r="C59" s="21"/>
      <c r="D59" s="21"/>
      <c r="E59" s="21"/>
      <c r="F59" s="21" t="s">
        <v>124</v>
      </c>
      <c r="G59" s="21"/>
      <c r="H59" s="28" t="s">
        <v>9</v>
      </c>
      <c r="I59" s="29"/>
    </row>
    <row r="60" spans="1:9" x14ac:dyDescent="0.25">
      <c r="A60" s="24"/>
      <c r="B60" s="26" t="s">
        <v>6</v>
      </c>
      <c r="C60" s="27"/>
      <c r="D60" s="26" t="s">
        <v>7</v>
      </c>
      <c r="E60" s="27"/>
      <c r="F60" s="26" t="s">
        <v>6</v>
      </c>
      <c r="G60" s="27"/>
      <c r="H60" s="30"/>
      <c r="I60" s="31"/>
    </row>
    <row r="61" spans="1:9" x14ac:dyDescent="0.25">
      <c r="A61" s="25"/>
      <c r="B61" s="3" t="s">
        <v>10</v>
      </c>
      <c r="C61" s="3" t="s">
        <v>8</v>
      </c>
      <c r="D61" s="3" t="s">
        <v>10</v>
      </c>
      <c r="E61" s="3" t="s">
        <v>8</v>
      </c>
      <c r="F61" s="3" t="s">
        <v>10</v>
      </c>
      <c r="G61" s="3" t="s">
        <v>8</v>
      </c>
      <c r="H61" s="3" t="s">
        <v>10</v>
      </c>
      <c r="I61" s="3" t="s">
        <v>8</v>
      </c>
    </row>
    <row r="62" spans="1:9" x14ac:dyDescent="0.25">
      <c r="A62" s="9" t="s">
        <v>36</v>
      </c>
      <c r="B62" s="3">
        <v>11</v>
      </c>
      <c r="C62" s="7">
        <f>B62*C66/B66</f>
        <v>57.89473684210526</v>
      </c>
      <c r="D62" s="3">
        <v>17</v>
      </c>
      <c r="E62" s="7">
        <f>D62*E66/D66</f>
        <v>77.272727272727266</v>
      </c>
      <c r="F62" s="3">
        <v>12</v>
      </c>
      <c r="G62" s="7">
        <f>F62*G66/F66</f>
        <v>92.307692307692307</v>
      </c>
      <c r="H62" s="3">
        <f>B62+D62+F62</f>
        <v>40</v>
      </c>
      <c r="I62" s="7">
        <f>H62*I66/H66</f>
        <v>74.074074074074076</v>
      </c>
    </row>
    <row r="63" spans="1:9" x14ac:dyDescent="0.25">
      <c r="A63" s="9" t="s">
        <v>37</v>
      </c>
      <c r="B63" s="3">
        <v>5</v>
      </c>
      <c r="C63" s="7">
        <f>B63*C66/B66</f>
        <v>26.315789473684209</v>
      </c>
      <c r="D63" s="6">
        <v>4</v>
      </c>
      <c r="E63" s="7">
        <f>D63*E66/D66</f>
        <v>18.181818181818183</v>
      </c>
      <c r="F63" s="6">
        <v>1</v>
      </c>
      <c r="G63" s="7">
        <f>F63*G66/F66</f>
        <v>7.6923076923076925</v>
      </c>
      <c r="H63" s="6">
        <f>B63+D63+F63</f>
        <v>10</v>
      </c>
      <c r="I63" s="7">
        <f>H63*I66/H66</f>
        <v>18.518518518518519</v>
      </c>
    </row>
    <row r="64" spans="1:9" x14ac:dyDescent="0.25">
      <c r="A64" s="9" t="s">
        <v>38</v>
      </c>
      <c r="B64" s="3">
        <v>2</v>
      </c>
      <c r="C64" s="7">
        <f>B64*C66/B66</f>
        <v>10.526315789473685</v>
      </c>
      <c r="D64" s="6">
        <v>0</v>
      </c>
      <c r="E64" s="7">
        <f>D64*E66/D66</f>
        <v>0</v>
      </c>
      <c r="F64" s="6">
        <v>0</v>
      </c>
      <c r="G64" s="7">
        <f>F64*G66/F66</f>
        <v>0</v>
      </c>
      <c r="H64" s="6">
        <f>B64+D64+F64</f>
        <v>2</v>
      </c>
      <c r="I64" s="7">
        <f>H64*I66/H66</f>
        <v>3.7037037037037037</v>
      </c>
    </row>
    <row r="65" spans="1:9" x14ac:dyDescent="0.25">
      <c r="A65" s="13" t="s">
        <v>39</v>
      </c>
      <c r="B65" s="3">
        <v>1</v>
      </c>
      <c r="C65" s="7">
        <f>B65*C66/B66</f>
        <v>5.2631578947368425</v>
      </c>
      <c r="D65" s="6">
        <v>1</v>
      </c>
      <c r="E65" s="7">
        <f>D65*E66/D66</f>
        <v>4.5454545454545459</v>
      </c>
      <c r="F65" s="6">
        <v>0</v>
      </c>
      <c r="G65" s="7">
        <f>F65*G66/F66</f>
        <v>0</v>
      </c>
      <c r="H65" s="6">
        <f t="shared" ref="H65" si="10">B65+D65+F65</f>
        <v>2</v>
      </c>
      <c r="I65" s="7">
        <f>H65*I66/H66</f>
        <v>3.7037037037037037</v>
      </c>
    </row>
    <row r="66" spans="1:9" x14ac:dyDescent="0.25">
      <c r="A66" s="4" t="s">
        <v>9</v>
      </c>
      <c r="B66" s="3">
        <f>SUM(B62:B65)</f>
        <v>19</v>
      </c>
      <c r="C66" s="3">
        <v>100</v>
      </c>
      <c r="D66" s="3">
        <f>SUM(D62:D65)</f>
        <v>22</v>
      </c>
      <c r="E66" s="3">
        <v>100</v>
      </c>
      <c r="F66" s="3">
        <f>SUM(F62:F65)</f>
        <v>13</v>
      </c>
      <c r="G66" s="3">
        <v>100</v>
      </c>
      <c r="H66" s="3">
        <f>SUM(H62:H65)</f>
        <v>54</v>
      </c>
      <c r="I66" s="3">
        <v>100</v>
      </c>
    </row>
    <row r="67" spans="1:9" x14ac:dyDescent="0.25">
      <c r="A67" s="5" t="s">
        <v>11</v>
      </c>
      <c r="B67" s="3">
        <v>22</v>
      </c>
      <c r="C67" s="3"/>
      <c r="D67" s="3">
        <v>26</v>
      </c>
      <c r="E67" s="3"/>
      <c r="F67" s="3">
        <v>22</v>
      </c>
      <c r="G67" s="3"/>
      <c r="H67" s="3">
        <f>B67+D67+F67</f>
        <v>70</v>
      </c>
      <c r="I67" s="3"/>
    </row>
    <row r="69" spans="1:9" x14ac:dyDescent="0.25">
      <c r="A69" s="1" t="s">
        <v>40</v>
      </c>
    </row>
    <row r="70" spans="1:9" x14ac:dyDescent="0.25">
      <c r="A70" s="23" t="s">
        <v>12</v>
      </c>
      <c r="B70" s="21" t="s">
        <v>123</v>
      </c>
      <c r="C70" s="21"/>
      <c r="D70" s="21"/>
      <c r="E70" s="21"/>
      <c r="F70" s="21" t="s">
        <v>124</v>
      </c>
      <c r="G70" s="21"/>
      <c r="H70" s="28" t="s">
        <v>9</v>
      </c>
      <c r="I70" s="29"/>
    </row>
    <row r="71" spans="1:9" x14ac:dyDescent="0.25">
      <c r="A71" s="24"/>
      <c r="B71" s="26" t="s">
        <v>6</v>
      </c>
      <c r="C71" s="27"/>
      <c r="D71" s="26" t="s">
        <v>7</v>
      </c>
      <c r="E71" s="27"/>
      <c r="F71" s="26" t="s">
        <v>6</v>
      </c>
      <c r="G71" s="27"/>
      <c r="H71" s="30"/>
      <c r="I71" s="31"/>
    </row>
    <row r="72" spans="1:9" x14ac:dyDescent="0.25">
      <c r="A72" s="25"/>
      <c r="B72" s="3" t="s">
        <v>10</v>
      </c>
      <c r="C72" s="3" t="s">
        <v>8</v>
      </c>
      <c r="D72" s="3" t="s">
        <v>10</v>
      </c>
      <c r="E72" s="3" t="s">
        <v>8</v>
      </c>
      <c r="F72" s="3" t="s">
        <v>10</v>
      </c>
      <c r="G72" s="3" t="s">
        <v>8</v>
      </c>
      <c r="H72" s="3" t="s">
        <v>10</v>
      </c>
      <c r="I72" s="3" t="s">
        <v>8</v>
      </c>
    </row>
    <row r="73" spans="1:9" x14ac:dyDescent="0.25">
      <c r="A73" s="9" t="s">
        <v>41</v>
      </c>
      <c r="B73" s="3">
        <v>5</v>
      </c>
      <c r="C73" s="7">
        <f>B73*C77/B77</f>
        <v>26.315789473684209</v>
      </c>
      <c r="D73" s="3">
        <v>16</v>
      </c>
      <c r="E73" s="7">
        <f>D73*E77/D77</f>
        <v>48.484848484848484</v>
      </c>
      <c r="F73" s="3">
        <v>4</v>
      </c>
      <c r="G73" s="7">
        <f>F73*G77/F77</f>
        <v>26.666666666666668</v>
      </c>
      <c r="H73" s="3">
        <f>B73+D73+F73</f>
        <v>25</v>
      </c>
      <c r="I73" s="7">
        <f>H73*I77/H77</f>
        <v>37.313432835820898</v>
      </c>
    </row>
    <row r="74" spans="1:9" x14ac:dyDescent="0.25">
      <c r="A74" s="9" t="s">
        <v>42</v>
      </c>
      <c r="B74" s="3">
        <v>5</v>
      </c>
      <c r="C74" s="7">
        <f>B74*C77/B77</f>
        <v>26.315789473684209</v>
      </c>
      <c r="D74" s="6">
        <v>8</v>
      </c>
      <c r="E74" s="7">
        <f>D74*E77/D77</f>
        <v>24.242424242424242</v>
      </c>
      <c r="F74" s="6">
        <v>6</v>
      </c>
      <c r="G74" s="7">
        <f>F74*G77/F77</f>
        <v>40</v>
      </c>
      <c r="H74" s="6">
        <f>B74+D74+F74</f>
        <v>19</v>
      </c>
      <c r="I74" s="7">
        <f>H74*I77/H77</f>
        <v>28.35820895522388</v>
      </c>
    </row>
    <row r="75" spans="1:9" x14ac:dyDescent="0.25">
      <c r="A75" s="9" t="s">
        <v>43</v>
      </c>
      <c r="B75" s="3">
        <v>2</v>
      </c>
      <c r="C75" s="7">
        <f>B75*C77/B77</f>
        <v>10.526315789473685</v>
      </c>
      <c r="D75" s="6">
        <v>3</v>
      </c>
      <c r="E75" s="7">
        <f>D75*E77/D77</f>
        <v>9.0909090909090917</v>
      </c>
      <c r="F75" s="6">
        <v>0</v>
      </c>
      <c r="G75" s="7">
        <f>F75*G77/F77</f>
        <v>0</v>
      </c>
      <c r="H75" s="6">
        <f>B75+D75+F75</f>
        <v>5</v>
      </c>
      <c r="I75" s="7">
        <f>H75*I77/H77</f>
        <v>7.4626865671641793</v>
      </c>
    </row>
    <row r="76" spans="1:9" x14ac:dyDescent="0.25">
      <c r="A76" s="9" t="s">
        <v>44</v>
      </c>
      <c r="B76" s="3">
        <v>7</v>
      </c>
      <c r="C76" s="7">
        <f>B76*C77/B77</f>
        <v>36.842105263157897</v>
      </c>
      <c r="D76" s="6">
        <v>6</v>
      </c>
      <c r="E76" s="7">
        <f>D76*E77/D77</f>
        <v>18.181818181818183</v>
      </c>
      <c r="F76" s="6">
        <v>5</v>
      </c>
      <c r="G76" s="7">
        <f>F76*G77/F77</f>
        <v>33.333333333333336</v>
      </c>
      <c r="H76" s="6">
        <f t="shared" ref="H76" si="11">B76+D76+F76</f>
        <v>18</v>
      </c>
      <c r="I76" s="7">
        <f>H76*I77/H77</f>
        <v>26.865671641791046</v>
      </c>
    </row>
    <row r="77" spans="1:9" x14ac:dyDescent="0.25">
      <c r="A77" s="4" t="s">
        <v>9</v>
      </c>
      <c r="B77" s="3">
        <f>SUM(B73:B76)</f>
        <v>19</v>
      </c>
      <c r="C77" s="3">
        <v>100</v>
      </c>
      <c r="D77" s="3">
        <f>SUM(D73:D76)</f>
        <v>33</v>
      </c>
      <c r="E77" s="3">
        <v>100</v>
      </c>
      <c r="F77" s="3">
        <f>SUM(F73:F76)</f>
        <v>15</v>
      </c>
      <c r="G77" s="3">
        <v>100</v>
      </c>
      <c r="H77" s="3">
        <f>SUM(H73:H76)</f>
        <v>67</v>
      </c>
      <c r="I77" s="3">
        <v>100</v>
      </c>
    </row>
    <row r="78" spans="1:9" x14ac:dyDescent="0.25">
      <c r="A78" s="5" t="s">
        <v>11</v>
      </c>
      <c r="B78" s="3">
        <v>22</v>
      </c>
      <c r="C78" s="3"/>
      <c r="D78" s="3">
        <v>26</v>
      </c>
      <c r="E78" s="3"/>
      <c r="F78" s="3">
        <v>22</v>
      </c>
      <c r="G78" s="3"/>
      <c r="H78" s="3">
        <f>B78+D78+F78</f>
        <v>70</v>
      </c>
      <c r="I78" s="3"/>
    </row>
    <row r="80" spans="1:9" x14ac:dyDescent="0.25">
      <c r="A80" s="1" t="s">
        <v>45</v>
      </c>
    </row>
    <row r="81" spans="1:9" x14ac:dyDescent="0.25">
      <c r="A81" s="23" t="s">
        <v>12</v>
      </c>
      <c r="B81" s="21" t="s">
        <v>123</v>
      </c>
      <c r="C81" s="21"/>
      <c r="D81" s="21"/>
      <c r="E81" s="21"/>
      <c r="F81" s="21" t="s">
        <v>124</v>
      </c>
      <c r="G81" s="21"/>
      <c r="H81" s="22" t="s">
        <v>9</v>
      </c>
      <c r="I81" s="22"/>
    </row>
    <row r="82" spans="1:9" x14ac:dyDescent="0.25">
      <c r="A82" s="24"/>
      <c r="B82" s="21" t="s">
        <v>6</v>
      </c>
      <c r="C82" s="21"/>
      <c r="D82" s="21" t="s">
        <v>7</v>
      </c>
      <c r="E82" s="21"/>
      <c r="F82" s="21" t="s">
        <v>6</v>
      </c>
      <c r="G82" s="21"/>
      <c r="H82" s="22"/>
      <c r="I82" s="22"/>
    </row>
    <row r="83" spans="1:9" x14ac:dyDescent="0.25">
      <c r="A83" s="25"/>
      <c r="B83" s="3" t="s">
        <v>10</v>
      </c>
      <c r="C83" s="3" t="s">
        <v>8</v>
      </c>
      <c r="D83" s="3" t="s">
        <v>10</v>
      </c>
      <c r="E83" s="3" t="s">
        <v>8</v>
      </c>
      <c r="F83" s="3" t="s">
        <v>10</v>
      </c>
      <c r="G83" s="3" t="s">
        <v>8</v>
      </c>
      <c r="H83" s="3" t="s">
        <v>10</v>
      </c>
      <c r="I83" s="3" t="s">
        <v>8</v>
      </c>
    </row>
    <row r="84" spans="1:9" x14ac:dyDescent="0.25">
      <c r="A84" s="2" t="s">
        <v>3</v>
      </c>
      <c r="B84" s="3">
        <v>1</v>
      </c>
      <c r="C84" s="7">
        <f>B84*C87/B87</f>
        <v>5.2631578947368425</v>
      </c>
      <c r="D84" s="3">
        <v>12</v>
      </c>
      <c r="E84" s="7">
        <f>D84*E87/D87</f>
        <v>54.545454545454547</v>
      </c>
      <c r="F84" s="3">
        <v>1</v>
      </c>
      <c r="G84" s="7">
        <f>F84*G87/F87</f>
        <v>7.6923076923076925</v>
      </c>
      <c r="H84" s="3">
        <f>B84+D84+F84</f>
        <v>14</v>
      </c>
      <c r="I84" s="7">
        <f>H84*I87/H87</f>
        <v>25.925925925925927</v>
      </c>
    </row>
    <row r="85" spans="1:9" x14ac:dyDescent="0.25">
      <c r="A85" s="2" t="s">
        <v>4</v>
      </c>
      <c r="B85" s="3">
        <v>13</v>
      </c>
      <c r="C85" s="7">
        <f>B85*C87/B87</f>
        <v>68.421052631578945</v>
      </c>
      <c r="D85" s="6">
        <v>6</v>
      </c>
      <c r="E85" s="7">
        <f t="shared" ref="E85" si="12">D85*E87/D87</f>
        <v>27.272727272727273</v>
      </c>
      <c r="F85" s="6">
        <v>7</v>
      </c>
      <c r="G85" s="7">
        <f t="shared" ref="G85" si="13">F85*G87/F87</f>
        <v>53.846153846153847</v>
      </c>
      <c r="H85" s="6">
        <f>B85+D85+F85</f>
        <v>26</v>
      </c>
      <c r="I85" s="7">
        <f t="shared" ref="I85" si="14">H85*I87/H87</f>
        <v>48.148148148148145</v>
      </c>
    </row>
    <row r="86" spans="1:9" x14ac:dyDescent="0.25">
      <c r="A86" s="2" t="s">
        <v>5</v>
      </c>
      <c r="B86" s="3">
        <v>5</v>
      </c>
      <c r="C86" s="7">
        <f>B86*C87/B87</f>
        <v>26.315789473684209</v>
      </c>
      <c r="D86" s="6">
        <v>4</v>
      </c>
      <c r="E86" s="7">
        <f t="shared" ref="E86" si="15">D86*E87/D87</f>
        <v>18.181818181818183</v>
      </c>
      <c r="F86" s="6">
        <v>5</v>
      </c>
      <c r="G86" s="7">
        <f t="shared" ref="G86" si="16">F86*G87/F87</f>
        <v>38.46153846153846</v>
      </c>
      <c r="H86" s="6">
        <f>B86+D86+F86</f>
        <v>14</v>
      </c>
      <c r="I86" s="7">
        <f t="shared" ref="I86" si="17">H86*I87/H87</f>
        <v>25.925925925925927</v>
      </c>
    </row>
    <row r="87" spans="1:9" x14ac:dyDescent="0.25">
      <c r="A87" s="4" t="s">
        <v>9</v>
      </c>
      <c r="B87" s="3">
        <f>SUM(B84:B86)</f>
        <v>19</v>
      </c>
      <c r="C87" s="3">
        <v>100</v>
      </c>
      <c r="D87" s="3">
        <f>SUM(D84:D86)</f>
        <v>22</v>
      </c>
      <c r="E87" s="3">
        <v>100</v>
      </c>
      <c r="F87" s="3">
        <f>SUM(F84:F86)</f>
        <v>13</v>
      </c>
      <c r="G87" s="3">
        <v>100</v>
      </c>
      <c r="H87" s="3">
        <f>SUM(H84:H86)</f>
        <v>54</v>
      </c>
      <c r="I87" s="3">
        <v>100</v>
      </c>
    </row>
    <row r="88" spans="1:9" x14ac:dyDescent="0.25">
      <c r="A88" s="5" t="s">
        <v>11</v>
      </c>
      <c r="B88" s="3">
        <v>22</v>
      </c>
      <c r="C88" s="3"/>
      <c r="D88" s="3">
        <v>26</v>
      </c>
      <c r="E88" s="3"/>
      <c r="F88" s="3">
        <v>22</v>
      </c>
      <c r="G88" s="3"/>
      <c r="H88" s="3">
        <f>B88+D88+F88</f>
        <v>70</v>
      </c>
      <c r="I88" s="3"/>
    </row>
    <row r="91" spans="1:9" x14ac:dyDescent="0.25">
      <c r="A91" s="1" t="s">
        <v>46</v>
      </c>
    </row>
    <row r="92" spans="1:9" x14ac:dyDescent="0.25">
      <c r="A92" s="23" t="s">
        <v>12</v>
      </c>
      <c r="B92" s="21" t="s">
        <v>123</v>
      </c>
      <c r="C92" s="21"/>
      <c r="D92" s="21"/>
      <c r="E92" s="21"/>
      <c r="F92" s="21" t="s">
        <v>124</v>
      </c>
      <c r="G92" s="21"/>
      <c r="H92" s="22" t="s">
        <v>9</v>
      </c>
      <c r="I92" s="22"/>
    </row>
    <row r="93" spans="1:9" x14ac:dyDescent="0.25">
      <c r="A93" s="24"/>
      <c r="B93" s="21" t="s">
        <v>6</v>
      </c>
      <c r="C93" s="21"/>
      <c r="D93" s="21" t="s">
        <v>7</v>
      </c>
      <c r="E93" s="21"/>
      <c r="F93" s="21" t="s">
        <v>6</v>
      </c>
      <c r="G93" s="21"/>
      <c r="H93" s="22"/>
      <c r="I93" s="22"/>
    </row>
    <row r="94" spans="1:9" x14ac:dyDescent="0.25">
      <c r="A94" s="25"/>
      <c r="B94" s="3" t="s">
        <v>10</v>
      </c>
      <c r="C94" s="3" t="s">
        <v>8</v>
      </c>
      <c r="D94" s="3" t="s">
        <v>10</v>
      </c>
      <c r="E94" s="3" t="s">
        <v>8</v>
      </c>
      <c r="F94" s="3" t="s">
        <v>10</v>
      </c>
      <c r="G94" s="3" t="s">
        <v>8</v>
      </c>
      <c r="H94" s="3" t="s">
        <v>10</v>
      </c>
      <c r="I94" s="3" t="s">
        <v>8</v>
      </c>
    </row>
    <row r="95" spans="1:9" x14ac:dyDescent="0.25">
      <c r="A95" s="2" t="s">
        <v>3</v>
      </c>
      <c r="B95" s="3">
        <v>8</v>
      </c>
      <c r="C95" s="7">
        <f>B95*C98/B98</f>
        <v>42.10526315789474</v>
      </c>
      <c r="D95" s="3">
        <v>4</v>
      </c>
      <c r="E95" s="7">
        <f>D95*E98/D98</f>
        <v>19.047619047619047</v>
      </c>
      <c r="F95" s="3">
        <v>1</v>
      </c>
      <c r="G95" s="7">
        <f>F95*G98/F98</f>
        <v>7.6923076923076925</v>
      </c>
      <c r="H95" s="3">
        <f>B95+D95+F95</f>
        <v>13</v>
      </c>
      <c r="I95" s="7">
        <f>H95*I98/H98</f>
        <v>24.528301886792452</v>
      </c>
    </row>
    <row r="96" spans="1:9" x14ac:dyDescent="0.25">
      <c r="A96" s="2" t="s">
        <v>4</v>
      </c>
      <c r="B96" s="3">
        <v>8</v>
      </c>
      <c r="C96" s="7">
        <f>B96*C98/B98</f>
        <v>42.10526315789474</v>
      </c>
      <c r="D96" s="6">
        <v>12</v>
      </c>
      <c r="E96" s="7">
        <f t="shared" ref="E96" si="18">D96*E98/D98</f>
        <v>57.142857142857146</v>
      </c>
      <c r="F96" s="6">
        <v>7</v>
      </c>
      <c r="G96" s="7">
        <f t="shared" ref="G96" si="19">F96*G98/F98</f>
        <v>53.846153846153847</v>
      </c>
      <c r="H96" s="6">
        <f>B96+D96+F96</f>
        <v>27</v>
      </c>
      <c r="I96" s="7">
        <f t="shared" ref="I96" si="20">H96*I98/H98</f>
        <v>50.943396226415096</v>
      </c>
    </row>
    <row r="97" spans="1:9" x14ac:dyDescent="0.25">
      <c r="A97" s="2" t="s">
        <v>47</v>
      </c>
      <c r="B97" s="3">
        <v>3</v>
      </c>
      <c r="C97" s="7">
        <f>B97*C98/B98</f>
        <v>15.789473684210526</v>
      </c>
      <c r="D97" s="6">
        <v>5</v>
      </c>
      <c r="E97" s="7">
        <f t="shared" ref="E97" si="21">D97*E98/D98</f>
        <v>23.80952380952381</v>
      </c>
      <c r="F97" s="6">
        <v>5</v>
      </c>
      <c r="G97" s="7">
        <f t="shared" ref="G97" si="22">F97*G98/F98</f>
        <v>38.46153846153846</v>
      </c>
      <c r="H97" s="6">
        <f>B97+D97+F97</f>
        <v>13</v>
      </c>
      <c r="I97" s="7">
        <f t="shared" ref="I97" si="23">H97*I98/H98</f>
        <v>24.528301886792452</v>
      </c>
    </row>
    <row r="98" spans="1:9" x14ac:dyDescent="0.25">
      <c r="A98" s="4" t="s">
        <v>9</v>
      </c>
      <c r="B98" s="3">
        <f>SUM(B95:B97)</f>
        <v>19</v>
      </c>
      <c r="C98" s="3">
        <v>100</v>
      </c>
      <c r="D98" s="3">
        <f>SUM(D95:D97)</f>
        <v>21</v>
      </c>
      <c r="E98" s="3">
        <v>100</v>
      </c>
      <c r="F98" s="3">
        <f>SUM(F95:F97)</f>
        <v>13</v>
      </c>
      <c r="G98" s="3">
        <v>100</v>
      </c>
      <c r="H98" s="3">
        <f>SUM(H95:H97)</f>
        <v>53</v>
      </c>
      <c r="I98" s="3">
        <v>100</v>
      </c>
    </row>
    <row r="99" spans="1:9" x14ac:dyDescent="0.25">
      <c r="A99" s="5" t="s">
        <v>11</v>
      </c>
      <c r="B99" s="3">
        <v>22</v>
      </c>
      <c r="C99" s="3"/>
      <c r="D99" s="3">
        <v>26</v>
      </c>
      <c r="E99" s="3"/>
      <c r="F99" s="3">
        <v>22</v>
      </c>
      <c r="G99" s="3"/>
      <c r="H99" s="3">
        <f>B99+D99+F99</f>
        <v>70</v>
      </c>
      <c r="I99" s="3"/>
    </row>
    <row r="101" spans="1:9" x14ac:dyDescent="0.25">
      <c r="A101" s="1" t="s">
        <v>48</v>
      </c>
    </row>
    <row r="102" spans="1:9" x14ac:dyDescent="0.25">
      <c r="A102" s="23" t="s">
        <v>12</v>
      </c>
      <c r="B102" s="21" t="s">
        <v>123</v>
      </c>
      <c r="C102" s="21"/>
      <c r="D102" s="21"/>
      <c r="E102" s="21"/>
      <c r="F102" s="21" t="s">
        <v>124</v>
      </c>
      <c r="G102" s="21"/>
      <c r="H102" s="22" t="s">
        <v>9</v>
      </c>
      <c r="I102" s="22"/>
    </row>
    <row r="103" spans="1:9" x14ac:dyDescent="0.25">
      <c r="A103" s="24"/>
      <c r="B103" s="21" t="s">
        <v>6</v>
      </c>
      <c r="C103" s="21"/>
      <c r="D103" s="21" t="s">
        <v>7</v>
      </c>
      <c r="E103" s="21"/>
      <c r="F103" s="21" t="s">
        <v>6</v>
      </c>
      <c r="G103" s="21"/>
      <c r="H103" s="22"/>
      <c r="I103" s="22"/>
    </row>
    <row r="104" spans="1:9" x14ac:dyDescent="0.25">
      <c r="A104" s="25"/>
      <c r="B104" s="3" t="s">
        <v>10</v>
      </c>
      <c r="C104" s="3" t="s">
        <v>8</v>
      </c>
      <c r="D104" s="3" t="s">
        <v>10</v>
      </c>
      <c r="E104" s="3" t="s">
        <v>8</v>
      </c>
      <c r="F104" s="3" t="s">
        <v>10</v>
      </c>
      <c r="G104" s="3" t="s">
        <v>8</v>
      </c>
      <c r="H104" s="3" t="s">
        <v>10</v>
      </c>
      <c r="I104" s="3" t="s">
        <v>8</v>
      </c>
    </row>
    <row r="105" spans="1:9" x14ac:dyDescent="0.25">
      <c r="A105" s="2" t="s">
        <v>3</v>
      </c>
      <c r="B105" s="3">
        <v>19</v>
      </c>
      <c r="C105" s="7">
        <f>B105*C109/B109</f>
        <v>100</v>
      </c>
      <c r="D105" s="3">
        <v>14</v>
      </c>
      <c r="E105" s="7">
        <f>D105*E109/D109</f>
        <v>63.636363636363633</v>
      </c>
      <c r="F105" s="3">
        <v>11</v>
      </c>
      <c r="G105" s="7">
        <f>F105*G109/F109</f>
        <v>91.666666666666671</v>
      </c>
      <c r="H105" s="3">
        <f>B105+D105+F105</f>
        <v>44</v>
      </c>
      <c r="I105" s="7">
        <f>H105*I109/H109</f>
        <v>83.018867924528308</v>
      </c>
    </row>
    <row r="106" spans="1:9" x14ac:dyDescent="0.25">
      <c r="A106" s="2" t="s">
        <v>4</v>
      </c>
      <c r="B106" s="3">
        <v>0</v>
      </c>
      <c r="C106" s="7">
        <f>B106*C109/B109</f>
        <v>0</v>
      </c>
      <c r="D106" s="6">
        <v>1</v>
      </c>
      <c r="E106" s="7">
        <f t="shared" ref="E106" si="24">D106*E109/D109</f>
        <v>4.5454545454545459</v>
      </c>
      <c r="F106" s="6">
        <v>0</v>
      </c>
      <c r="G106" s="7">
        <f t="shared" ref="G106" si="25">F106*G109/F109</f>
        <v>0</v>
      </c>
      <c r="H106" s="6">
        <f>B106+D106+F106</f>
        <v>1</v>
      </c>
      <c r="I106" s="7">
        <f t="shared" ref="I106" si="26">H106*I109/H109</f>
        <v>1.8867924528301887</v>
      </c>
    </row>
    <row r="107" spans="1:9" x14ac:dyDescent="0.25">
      <c r="A107" s="2" t="s">
        <v>5</v>
      </c>
      <c r="B107" s="3">
        <v>0</v>
      </c>
      <c r="C107" s="7">
        <f>B107*C109/B109</f>
        <v>0</v>
      </c>
      <c r="D107" s="6">
        <v>6</v>
      </c>
      <c r="E107" s="7">
        <f t="shared" ref="E107" si="27">D107*E109/D109</f>
        <v>27.272727272727273</v>
      </c>
      <c r="F107" s="6">
        <v>1</v>
      </c>
      <c r="G107" s="7">
        <f t="shared" ref="G107" si="28">F107*G109/F109</f>
        <v>8.3333333333333339</v>
      </c>
      <c r="H107" s="6">
        <f>B107+D107+F107</f>
        <v>7</v>
      </c>
      <c r="I107" s="7">
        <f t="shared" ref="I107" si="29">H107*I109/H109</f>
        <v>13.20754716981132</v>
      </c>
    </row>
    <row r="108" spans="1:9" x14ac:dyDescent="0.25">
      <c r="A108" s="2" t="s">
        <v>49</v>
      </c>
      <c r="B108" s="3">
        <v>0</v>
      </c>
      <c r="C108" s="7">
        <f>B108*C109/B109</f>
        <v>0</v>
      </c>
      <c r="D108" s="6">
        <v>1</v>
      </c>
      <c r="E108" s="7">
        <f>D108*E109/D109</f>
        <v>4.5454545454545459</v>
      </c>
      <c r="F108" s="6">
        <v>0</v>
      </c>
      <c r="G108" s="7">
        <f>F108*G109/F109</f>
        <v>0</v>
      </c>
      <c r="H108" s="6">
        <f>B108+D108+F108</f>
        <v>1</v>
      </c>
      <c r="I108" s="7">
        <f>H108*I109/H109</f>
        <v>1.8867924528301887</v>
      </c>
    </row>
    <row r="109" spans="1:9" x14ac:dyDescent="0.25">
      <c r="A109" s="4" t="s">
        <v>9</v>
      </c>
      <c r="B109" s="3">
        <f>SUM(B105:B108)</f>
        <v>19</v>
      </c>
      <c r="C109" s="3">
        <v>100</v>
      </c>
      <c r="D109" s="3">
        <f>SUM(D105:D108)</f>
        <v>22</v>
      </c>
      <c r="E109" s="3">
        <v>100</v>
      </c>
      <c r="F109" s="3">
        <f>SUM(F105:F108)</f>
        <v>12</v>
      </c>
      <c r="G109" s="3">
        <v>100</v>
      </c>
      <c r="H109" s="3">
        <f>SUM(H105:H108)</f>
        <v>53</v>
      </c>
      <c r="I109" s="3">
        <v>100</v>
      </c>
    </row>
    <row r="110" spans="1:9" x14ac:dyDescent="0.25">
      <c r="A110" s="5" t="s">
        <v>11</v>
      </c>
      <c r="B110" s="3">
        <v>22</v>
      </c>
      <c r="C110" s="3"/>
      <c r="D110" s="3">
        <v>26</v>
      </c>
      <c r="E110" s="3"/>
      <c r="F110" s="3">
        <v>22</v>
      </c>
      <c r="G110" s="3"/>
      <c r="H110" s="3">
        <f>B110+D110+F110</f>
        <v>70</v>
      </c>
      <c r="I110" s="3"/>
    </row>
    <row r="112" spans="1:9" x14ac:dyDescent="0.25">
      <c r="A112" s="1" t="s">
        <v>50</v>
      </c>
    </row>
    <row r="113" spans="1:9" x14ac:dyDescent="0.25">
      <c r="A113" s="23" t="s">
        <v>12</v>
      </c>
      <c r="B113" s="21" t="s">
        <v>123</v>
      </c>
      <c r="C113" s="21"/>
      <c r="D113" s="21"/>
      <c r="E113" s="21"/>
      <c r="F113" s="21" t="s">
        <v>124</v>
      </c>
      <c r="G113" s="21"/>
      <c r="H113" s="22" t="s">
        <v>9</v>
      </c>
      <c r="I113" s="22"/>
    </row>
    <row r="114" spans="1:9" x14ac:dyDescent="0.25">
      <c r="A114" s="24"/>
      <c r="B114" s="21" t="s">
        <v>6</v>
      </c>
      <c r="C114" s="21"/>
      <c r="D114" s="21" t="s">
        <v>7</v>
      </c>
      <c r="E114" s="21"/>
      <c r="F114" s="21" t="s">
        <v>6</v>
      </c>
      <c r="G114" s="21"/>
      <c r="H114" s="22"/>
      <c r="I114" s="22"/>
    </row>
    <row r="115" spans="1:9" x14ac:dyDescent="0.25">
      <c r="A115" s="25"/>
      <c r="B115" s="3" t="s">
        <v>10</v>
      </c>
      <c r="C115" s="3" t="s">
        <v>8</v>
      </c>
      <c r="D115" s="3" t="s">
        <v>10</v>
      </c>
      <c r="E115" s="3" t="s">
        <v>8</v>
      </c>
      <c r="F115" s="3" t="s">
        <v>10</v>
      </c>
      <c r="G115" s="3" t="s">
        <v>8</v>
      </c>
      <c r="H115" s="3" t="s">
        <v>10</v>
      </c>
      <c r="I115" s="3" t="s">
        <v>8</v>
      </c>
    </row>
    <row r="116" spans="1:9" x14ac:dyDescent="0.25">
      <c r="A116" s="2" t="s">
        <v>3</v>
      </c>
      <c r="B116" s="3">
        <v>9</v>
      </c>
      <c r="C116" s="7">
        <f>B116*C120/B120</f>
        <v>47.368421052631582</v>
      </c>
      <c r="D116" s="3">
        <v>9</v>
      </c>
      <c r="E116" s="7">
        <f>D116*E120/D120</f>
        <v>40.909090909090907</v>
      </c>
      <c r="F116" s="3">
        <v>5</v>
      </c>
      <c r="G116" s="7">
        <f>F116*G120/F120</f>
        <v>38.46153846153846</v>
      </c>
      <c r="H116" s="3">
        <f>B116+D116+F116</f>
        <v>23</v>
      </c>
      <c r="I116" s="7">
        <f>H116*I120/H120</f>
        <v>42.592592592592595</v>
      </c>
    </row>
    <row r="117" spans="1:9" x14ac:dyDescent="0.25">
      <c r="A117" s="2" t="s">
        <v>63</v>
      </c>
      <c r="B117" s="3">
        <v>2</v>
      </c>
      <c r="C117" s="7">
        <f>B117*C120/B120</f>
        <v>10.526315789473685</v>
      </c>
      <c r="D117" s="6">
        <v>3</v>
      </c>
      <c r="E117" s="7">
        <f t="shared" ref="E117" si="30">D117*E120/D120</f>
        <v>13.636363636363637</v>
      </c>
      <c r="F117" s="6">
        <v>2</v>
      </c>
      <c r="G117" s="7">
        <f t="shared" ref="G117" si="31">F117*G120/F120</f>
        <v>15.384615384615385</v>
      </c>
      <c r="H117" s="6">
        <f>B117+D117+F117</f>
        <v>7</v>
      </c>
      <c r="I117" s="7">
        <f t="shared" ref="I117" si="32">H117*I120/H120</f>
        <v>12.962962962962964</v>
      </c>
    </row>
    <row r="118" spans="1:9" x14ac:dyDescent="0.25">
      <c r="A118" s="2" t="s">
        <v>5</v>
      </c>
      <c r="B118" s="3">
        <v>6</v>
      </c>
      <c r="C118" s="7">
        <f>B118*C120/B120</f>
        <v>31.578947368421051</v>
      </c>
      <c r="D118" s="6">
        <v>9</v>
      </c>
      <c r="E118" s="7">
        <f t="shared" ref="E118" si="33">D118*E120/D120</f>
        <v>40.909090909090907</v>
      </c>
      <c r="F118" s="6">
        <v>4</v>
      </c>
      <c r="G118" s="7">
        <f t="shared" ref="G118" si="34">F118*G120/F120</f>
        <v>30.76923076923077</v>
      </c>
      <c r="H118" s="6">
        <f>B118+D118+F118</f>
        <v>19</v>
      </c>
      <c r="I118" s="7">
        <f t="shared" ref="I118" si="35">H118*I120/H120</f>
        <v>35.185185185185183</v>
      </c>
    </row>
    <row r="119" spans="1:9" x14ac:dyDescent="0.25">
      <c r="A119" s="2" t="s">
        <v>51</v>
      </c>
      <c r="B119" s="3">
        <v>2</v>
      </c>
      <c r="C119" s="7">
        <f>B119*C120/B120</f>
        <v>10.526315789473685</v>
      </c>
      <c r="D119" s="6">
        <v>1</v>
      </c>
      <c r="E119" s="7">
        <f>D119*E120/D120</f>
        <v>4.5454545454545459</v>
      </c>
      <c r="F119" s="6">
        <v>2</v>
      </c>
      <c r="G119" s="7">
        <f>F119*G120/F120</f>
        <v>15.384615384615385</v>
      </c>
      <c r="H119" s="6">
        <f>B119+D119+F119</f>
        <v>5</v>
      </c>
      <c r="I119" s="7">
        <f>H119*I120/H120</f>
        <v>9.2592592592592595</v>
      </c>
    </row>
    <row r="120" spans="1:9" x14ac:dyDescent="0.25">
      <c r="A120" s="4" t="s">
        <v>9</v>
      </c>
      <c r="B120" s="3">
        <f>SUM(B116:B119)</f>
        <v>19</v>
      </c>
      <c r="C120" s="3">
        <v>100</v>
      </c>
      <c r="D120" s="3">
        <f>SUM(D116:D119)</f>
        <v>22</v>
      </c>
      <c r="E120" s="3">
        <v>100</v>
      </c>
      <c r="F120" s="3">
        <f>SUM(F116:F119)</f>
        <v>13</v>
      </c>
      <c r="G120" s="3">
        <v>100</v>
      </c>
      <c r="H120" s="3">
        <f>SUM(H116:H119)</f>
        <v>54</v>
      </c>
      <c r="I120" s="3">
        <v>100</v>
      </c>
    </row>
    <row r="121" spans="1:9" x14ac:dyDescent="0.25">
      <c r="A121" s="5" t="s">
        <v>11</v>
      </c>
      <c r="B121" s="3">
        <v>22</v>
      </c>
      <c r="C121" s="3"/>
      <c r="D121" s="3">
        <v>26</v>
      </c>
      <c r="E121" s="3"/>
      <c r="F121" s="3">
        <v>22</v>
      </c>
      <c r="G121" s="3"/>
      <c r="H121" s="3">
        <f>B121+D121+F121</f>
        <v>70</v>
      </c>
      <c r="I121" s="3"/>
    </row>
    <row r="124" spans="1:9" x14ac:dyDescent="0.25">
      <c r="A124" s="1" t="s">
        <v>52</v>
      </c>
    </row>
    <row r="125" spans="1:9" x14ac:dyDescent="0.25">
      <c r="A125" s="23" t="s">
        <v>12</v>
      </c>
      <c r="B125" s="21" t="s">
        <v>123</v>
      </c>
      <c r="C125" s="21"/>
      <c r="D125" s="21"/>
      <c r="E125" s="21"/>
      <c r="F125" s="21" t="s">
        <v>124</v>
      </c>
      <c r="G125" s="21"/>
      <c r="H125" s="28" t="s">
        <v>9</v>
      </c>
      <c r="I125" s="29"/>
    </row>
    <row r="126" spans="1:9" x14ac:dyDescent="0.25">
      <c r="A126" s="24"/>
      <c r="B126" s="26" t="s">
        <v>6</v>
      </c>
      <c r="C126" s="27"/>
      <c r="D126" s="26" t="s">
        <v>7</v>
      </c>
      <c r="E126" s="27"/>
      <c r="F126" s="26" t="s">
        <v>6</v>
      </c>
      <c r="G126" s="27"/>
      <c r="H126" s="30"/>
      <c r="I126" s="31"/>
    </row>
    <row r="127" spans="1:9" x14ac:dyDescent="0.25">
      <c r="A127" s="25"/>
      <c r="B127" s="3" t="s">
        <v>10</v>
      </c>
      <c r="C127" s="3" t="s">
        <v>8</v>
      </c>
      <c r="D127" s="3" t="s">
        <v>10</v>
      </c>
      <c r="E127" s="3" t="s">
        <v>8</v>
      </c>
      <c r="F127" s="3" t="s">
        <v>10</v>
      </c>
      <c r="G127" s="3" t="s">
        <v>8</v>
      </c>
      <c r="H127" s="3" t="s">
        <v>10</v>
      </c>
      <c r="I127" s="3" t="s">
        <v>8</v>
      </c>
    </row>
    <row r="128" spans="1:9" x14ac:dyDescent="0.25">
      <c r="A128" s="9" t="s">
        <v>53</v>
      </c>
      <c r="B128" s="3">
        <v>7</v>
      </c>
      <c r="C128" s="7">
        <f>B128*C139/B139</f>
        <v>9.5890410958904102</v>
      </c>
      <c r="D128" s="3">
        <v>10</v>
      </c>
      <c r="E128" s="7">
        <f>D128*E139/D139</f>
        <v>10.869565217391305</v>
      </c>
      <c r="F128" s="3">
        <v>5</v>
      </c>
      <c r="G128" s="7">
        <f>F128*G139/F139</f>
        <v>10</v>
      </c>
      <c r="H128" s="3">
        <f>B128+D128+F128</f>
        <v>22</v>
      </c>
      <c r="I128" s="7">
        <f>H128*I139/H139</f>
        <v>10.232558139534884</v>
      </c>
    </row>
    <row r="129" spans="1:9" x14ac:dyDescent="0.25">
      <c r="A129" s="9" t="s">
        <v>54</v>
      </c>
      <c r="B129" s="3">
        <v>6</v>
      </c>
      <c r="C129" s="7">
        <f>B129*C139/B139</f>
        <v>8.2191780821917817</v>
      </c>
      <c r="D129" s="6">
        <v>7</v>
      </c>
      <c r="E129" s="7">
        <f>D129*E139/D139</f>
        <v>7.6086956521739131</v>
      </c>
      <c r="F129" s="6">
        <v>4</v>
      </c>
      <c r="G129" s="7">
        <f>F129*G139/F139</f>
        <v>8</v>
      </c>
      <c r="H129" s="6">
        <f>B129+D129+F129</f>
        <v>17</v>
      </c>
      <c r="I129" s="7">
        <f>H129*I139/H139</f>
        <v>7.9069767441860463</v>
      </c>
    </row>
    <row r="130" spans="1:9" x14ac:dyDescent="0.25">
      <c r="A130" s="9" t="s">
        <v>55</v>
      </c>
      <c r="B130" s="3">
        <v>1</v>
      </c>
      <c r="C130" s="7">
        <f>B130*C139/B139</f>
        <v>1.3698630136986301</v>
      </c>
      <c r="D130" s="6">
        <v>3</v>
      </c>
      <c r="E130" s="7">
        <f>D130*E139/D139</f>
        <v>3.2608695652173911</v>
      </c>
      <c r="F130" s="6">
        <v>2</v>
      </c>
      <c r="G130" s="7">
        <f>F130*G139/F139</f>
        <v>4</v>
      </c>
      <c r="H130" s="6">
        <f>B130+D130+F130</f>
        <v>6</v>
      </c>
      <c r="I130" s="7">
        <f>H130*I139/H139</f>
        <v>2.7906976744186047</v>
      </c>
    </row>
    <row r="131" spans="1:9" x14ac:dyDescent="0.25">
      <c r="A131" s="9" t="s">
        <v>56</v>
      </c>
      <c r="B131" s="3">
        <v>15</v>
      </c>
      <c r="C131" s="7">
        <f>B131*C139/B139</f>
        <v>20.547945205479451</v>
      </c>
      <c r="D131" s="6">
        <v>17</v>
      </c>
      <c r="E131" s="7">
        <f>D131*E139/D139</f>
        <v>18.478260869565219</v>
      </c>
      <c r="F131" s="6">
        <v>10</v>
      </c>
      <c r="G131" s="7">
        <f>F131*G139/F139</f>
        <v>20</v>
      </c>
      <c r="H131" s="6">
        <f t="shared" ref="H131:H138" si="36">B131+D131+F131</f>
        <v>42</v>
      </c>
      <c r="I131" s="7">
        <f>H131*I139/H139</f>
        <v>19.534883720930232</v>
      </c>
    </row>
    <row r="132" spans="1:9" x14ac:dyDescent="0.25">
      <c r="A132" s="9" t="s">
        <v>57</v>
      </c>
      <c r="B132" s="3">
        <v>3</v>
      </c>
      <c r="C132" s="7">
        <f>B132*C139/B139</f>
        <v>4.1095890410958908</v>
      </c>
      <c r="D132" s="6">
        <v>6</v>
      </c>
      <c r="E132" s="7">
        <f>D132*E139/D139</f>
        <v>6.5217391304347823</v>
      </c>
      <c r="F132" s="6">
        <v>3</v>
      </c>
      <c r="G132" s="7">
        <f>F132*G139/F139</f>
        <v>6</v>
      </c>
      <c r="H132" s="6">
        <f t="shared" si="36"/>
        <v>12</v>
      </c>
      <c r="I132" s="7">
        <f>H132*I139/H139</f>
        <v>5.5813953488372094</v>
      </c>
    </row>
    <row r="133" spans="1:9" x14ac:dyDescent="0.25">
      <c r="A133" s="9" t="s">
        <v>58</v>
      </c>
      <c r="B133" s="3">
        <v>8</v>
      </c>
      <c r="C133" s="7">
        <f>B133*C139/B139</f>
        <v>10.95890410958904</v>
      </c>
      <c r="D133" s="6">
        <v>10</v>
      </c>
      <c r="E133" s="7">
        <f>D133*E139/D139</f>
        <v>10.869565217391305</v>
      </c>
      <c r="F133" s="6">
        <v>6</v>
      </c>
      <c r="G133" s="7">
        <f>F133*G139/F139</f>
        <v>12</v>
      </c>
      <c r="H133" s="6">
        <f t="shared" si="36"/>
        <v>24</v>
      </c>
      <c r="I133" s="7">
        <f>H133*I139/H139</f>
        <v>11.162790697674419</v>
      </c>
    </row>
    <row r="134" spans="1:9" x14ac:dyDescent="0.25">
      <c r="A134" s="9" t="s">
        <v>59</v>
      </c>
      <c r="B134" s="3">
        <v>9</v>
      </c>
      <c r="C134" s="7">
        <f>B134*C139/B139</f>
        <v>12.328767123287671</v>
      </c>
      <c r="D134" s="6">
        <v>11</v>
      </c>
      <c r="E134" s="7">
        <f>D134*E139/D139</f>
        <v>11.956521739130435</v>
      </c>
      <c r="F134" s="6">
        <v>9</v>
      </c>
      <c r="G134" s="7">
        <f>F134*G139/F139</f>
        <v>18</v>
      </c>
      <c r="H134" s="6">
        <f t="shared" si="36"/>
        <v>29</v>
      </c>
      <c r="I134" s="7">
        <f>H134*I139/H139</f>
        <v>13.488372093023257</v>
      </c>
    </row>
    <row r="135" spans="1:9" x14ac:dyDescent="0.25">
      <c r="A135" s="9" t="s">
        <v>60</v>
      </c>
      <c r="B135" s="3">
        <v>9</v>
      </c>
      <c r="C135" s="7">
        <f>B135*C139/B139</f>
        <v>12.328767123287671</v>
      </c>
      <c r="D135" s="6">
        <v>7</v>
      </c>
      <c r="E135" s="7">
        <f>D135*E139/D139</f>
        <v>7.6086956521739131</v>
      </c>
      <c r="F135" s="6">
        <v>4</v>
      </c>
      <c r="G135" s="7">
        <f>F135*G139/F139</f>
        <v>8</v>
      </c>
      <c r="H135" s="6">
        <f t="shared" si="36"/>
        <v>20</v>
      </c>
      <c r="I135" s="7">
        <f>H135*I139/H139</f>
        <v>9.3023255813953494</v>
      </c>
    </row>
    <row r="136" spans="1:9" x14ac:dyDescent="0.25">
      <c r="A136" s="9" t="s">
        <v>61</v>
      </c>
      <c r="B136" s="3">
        <v>7</v>
      </c>
      <c r="C136" s="7">
        <f>B136*C139/B139</f>
        <v>9.5890410958904102</v>
      </c>
      <c r="D136" s="6">
        <v>9</v>
      </c>
      <c r="E136" s="7">
        <f>D136*E139/D139</f>
        <v>9.7826086956521738</v>
      </c>
      <c r="F136" s="6">
        <v>5</v>
      </c>
      <c r="G136" s="7">
        <f>F136*G139/F139</f>
        <v>10</v>
      </c>
      <c r="H136" s="6">
        <f t="shared" si="36"/>
        <v>21</v>
      </c>
      <c r="I136" s="7">
        <f>H136*I139/H139</f>
        <v>9.7674418604651159</v>
      </c>
    </row>
    <row r="137" spans="1:9" x14ac:dyDescent="0.25">
      <c r="A137" s="9" t="s">
        <v>62</v>
      </c>
      <c r="B137" s="3">
        <v>6</v>
      </c>
      <c r="C137" s="7">
        <f>B137*C139/B139</f>
        <v>8.2191780821917817</v>
      </c>
      <c r="D137" s="6">
        <v>6</v>
      </c>
      <c r="E137" s="7">
        <f>D137*E139/D139</f>
        <v>6.5217391304347823</v>
      </c>
      <c r="F137" s="6">
        <v>2</v>
      </c>
      <c r="G137" s="7">
        <f>F137*G139/F139</f>
        <v>4</v>
      </c>
      <c r="H137" s="6">
        <f t="shared" si="36"/>
        <v>14</v>
      </c>
      <c r="I137" s="7">
        <f>H137*I139/H139</f>
        <v>6.5116279069767442</v>
      </c>
    </row>
    <row r="138" spans="1:9" x14ac:dyDescent="0.25">
      <c r="A138" s="13" t="s">
        <v>64</v>
      </c>
      <c r="B138" s="3">
        <v>2</v>
      </c>
      <c r="C138" s="7">
        <f>B138*C139/B139</f>
        <v>2.7397260273972601</v>
      </c>
      <c r="D138" s="6">
        <v>6</v>
      </c>
      <c r="E138" s="7">
        <f>D138*E139/D139</f>
        <v>6.5217391304347823</v>
      </c>
      <c r="F138" s="6">
        <v>0</v>
      </c>
      <c r="G138" s="7">
        <f>F138*G139/F139</f>
        <v>0</v>
      </c>
      <c r="H138" s="6">
        <f t="shared" si="36"/>
        <v>8</v>
      </c>
      <c r="I138" s="7">
        <f>H138*I139/H139</f>
        <v>3.7209302325581395</v>
      </c>
    </row>
    <row r="139" spans="1:9" x14ac:dyDescent="0.25">
      <c r="A139" s="4" t="s">
        <v>9</v>
      </c>
      <c r="B139" s="3">
        <f>SUM(B128:B138)</f>
        <v>73</v>
      </c>
      <c r="C139" s="3">
        <v>100</v>
      </c>
      <c r="D139" s="3">
        <f>SUM(D128:D138)</f>
        <v>92</v>
      </c>
      <c r="E139" s="3">
        <v>100</v>
      </c>
      <c r="F139" s="3">
        <f>SUM(F128:F138)</f>
        <v>50</v>
      </c>
      <c r="G139" s="3">
        <v>100</v>
      </c>
      <c r="H139" s="3">
        <f>SUM(H128:H138)</f>
        <v>215</v>
      </c>
      <c r="I139" s="3">
        <v>100</v>
      </c>
    </row>
    <row r="140" spans="1:9" x14ac:dyDescent="0.25">
      <c r="A140" s="5" t="s">
        <v>11</v>
      </c>
      <c r="B140" s="3">
        <v>22</v>
      </c>
      <c r="C140" s="3"/>
      <c r="D140" s="3">
        <v>26</v>
      </c>
      <c r="E140" s="3"/>
      <c r="F140" s="3">
        <v>22</v>
      </c>
      <c r="G140" s="3"/>
      <c r="H140" s="3">
        <f>B140+D140+F140</f>
        <v>70</v>
      </c>
      <c r="I140" s="3"/>
    </row>
    <row r="142" spans="1:9" x14ac:dyDescent="0.25">
      <c r="A142" s="1" t="s">
        <v>65</v>
      </c>
    </row>
    <row r="143" spans="1:9" x14ac:dyDescent="0.25">
      <c r="A143" t="s">
        <v>127</v>
      </c>
    </row>
    <row r="144" spans="1:9" x14ac:dyDescent="0.25">
      <c r="A144" t="s">
        <v>66</v>
      </c>
    </row>
    <row r="145" spans="1:1" x14ac:dyDescent="0.25">
      <c r="A145" t="s">
        <v>67</v>
      </c>
    </row>
    <row r="146" spans="1:1" x14ac:dyDescent="0.25">
      <c r="A146" t="s">
        <v>68</v>
      </c>
    </row>
    <row r="147" spans="1:1" x14ac:dyDescent="0.25">
      <c r="A147" t="s">
        <v>69</v>
      </c>
    </row>
    <row r="148" spans="1:1" x14ac:dyDescent="0.25">
      <c r="A148" t="s">
        <v>70</v>
      </c>
    </row>
    <row r="150" spans="1:1" x14ac:dyDescent="0.25">
      <c r="A150" t="s">
        <v>126</v>
      </c>
    </row>
    <row r="151" spans="1:1" x14ac:dyDescent="0.25">
      <c r="A151" t="s">
        <v>71</v>
      </c>
    </row>
    <row r="152" spans="1:1" x14ac:dyDescent="0.25">
      <c r="A152" t="s">
        <v>72</v>
      </c>
    </row>
    <row r="153" spans="1:1" x14ac:dyDescent="0.25">
      <c r="A153" t="s">
        <v>73</v>
      </c>
    </row>
    <row r="154" spans="1:1" x14ac:dyDescent="0.25">
      <c r="A154" t="s">
        <v>74</v>
      </c>
    </row>
    <row r="155" spans="1:1" x14ac:dyDescent="0.25">
      <c r="A155" t="s">
        <v>75</v>
      </c>
    </row>
    <row r="156" spans="1:1" x14ac:dyDescent="0.25">
      <c r="A156" t="s">
        <v>76</v>
      </c>
    </row>
    <row r="157" spans="1:1" x14ac:dyDescent="0.25">
      <c r="A157" t="s">
        <v>77</v>
      </c>
    </row>
    <row r="158" spans="1:1" x14ac:dyDescent="0.25">
      <c r="A158" t="s">
        <v>78</v>
      </c>
    </row>
    <row r="159" spans="1:1" x14ac:dyDescent="0.25">
      <c r="A159" t="s">
        <v>79</v>
      </c>
    </row>
    <row r="161" spans="1:9" x14ac:dyDescent="0.25">
      <c r="A161" t="s">
        <v>125</v>
      </c>
    </row>
    <row r="162" spans="1:9" x14ac:dyDescent="0.25">
      <c r="A162" t="s">
        <v>80</v>
      </c>
    </row>
    <row r="163" spans="1:9" x14ac:dyDescent="0.25">
      <c r="A163" t="s">
        <v>81</v>
      </c>
    </row>
    <row r="164" spans="1:9" x14ac:dyDescent="0.25">
      <c r="A164" t="s">
        <v>82</v>
      </c>
    </row>
    <row r="166" spans="1:9" x14ac:dyDescent="0.25">
      <c r="A166" s="1" t="s">
        <v>83</v>
      </c>
    </row>
    <row r="167" spans="1:9" x14ac:dyDescent="0.25">
      <c r="A167" s="23" t="s">
        <v>12</v>
      </c>
      <c r="B167" s="21" t="s">
        <v>123</v>
      </c>
      <c r="C167" s="21"/>
      <c r="D167" s="21"/>
      <c r="E167" s="21"/>
      <c r="F167" s="21" t="s">
        <v>124</v>
      </c>
      <c r="G167" s="21"/>
      <c r="H167" s="28" t="s">
        <v>9</v>
      </c>
      <c r="I167" s="29"/>
    </row>
    <row r="168" spans="1:9" x14ac:dyDescent="0.25">
      <c r="A168" s="24"/>
      <c r="B168" s="26" t="s">
        <v>6</v>
      </c>
      <c r="C168" s="27"/>
      <c r="D168" s="26" t="s">
        <v>7</v>
      </c>
      <c r="E168" s="27"/>
      <c r="F168" s="26" t="s">
        <v>6</v>
      </c>
      <c r="G168" s="27"/>
      <c r="H168" s="30"/>
      <c r="I168" s="31"/>
    </row>
    <row r="169" spans="1:9" x14ac:dyDescent="0.25">
      <c r="A169" s="25"/>
      <c r="B169" s="3" t="s">
        <v>10</v>
      </c>
      <c r="C169" s="3" t="s">
        <v>8</v>
      </c>
      <c r="D169" s="3" t="s">
        <v>10</v>
      </c>
      <c r="E169" s="3" t="s">
        <v>8</v>
      </c>
      <c r="F169" s="3" t="s">
        <v>10</v>
      </c>
      <c r="G169" s="3" t="s">
        <v>8</v>
      </c>
      <c r="H169" s="3" t="s">
        <v>10</v>
      </c>
      <c r="I169" s="3" t="s">
        <v>8</v>
      </c>
    </row>
    <row r="170" spans="1:9" x14ac:dyDescent="0.25">
      <c r="A170" s="9" t="s">
        <v>3</v>
      </c>
      <c r="B170" s="3">
        <v>12</v>
      </c>
      <c r="C170" s="7">
        <f>B170*C175/B175</f>
        <v>63.157894736842103</v>
      </c>
      <c r="D170" s="3">
        <v>17</v>
      </c>
      <c r="E170" s="7">
        <f>D170*E175/D175</f>
        <v>77.272727272727266</v>
      </c>
      <c r="F170" s="3">
        <v>10</v>
      </c>
      <c r="G170" s="7">
        <f>F170*G175/F175</f>
        <v>76.92307692307692</v>
      </c>
      <c r="H170" s="3">
        <f>B170+D170+F170</f>
        <v>39</v>
      </c>
      <c r="I170" s="7">
        <f>H170*I175/H175</f>
        <v>72.222222222222229</v>
      </c>
    </row>
    <row r="171" spans="1:9" x14ac:dyDescent="0.25">
      <c r="A171" s="9" t="s">
        <v>85</v>
      </c>
      <c r="B171" s="3">
        <v>1</v>
      </c>
      <c r="C171" s="7">
        <f>B171*C175/B175</f>
        <v>5.2631578947368425</v>
      </c>
      <c r="D171" s="6">
        <v>1</v>
      </c>
      <c r="E171" s="7">
        <f>D171*E175/D175</f>
        <v>4.5454545454545459</v>
      </c>
      <c r="F171" s="6">
        <v>1</v>
      </c>
      <c r="G171" s="7">
        <f>F171*G175/F175</f>
        <v>7.6923076923076925</v>
      </c>
      <c r="H171" s="6">
        <f>B171+D171+F171</f>
        <v>3</v>
      </c>
      <c r="I171" s="7">
        <f>H171*I175/H175</f>
        <v>5.5555555555555554</v>
      </c>
    </row>
    <row r="172" spans="1:9" x14ac:dyDescent="0.25">
      <c r="A172" s="8" t="s">
        <v>84</v>
      </c>
      <c r="B172" s="3">
        <v>3</v>
      </c>
      <c r="C172" s="7">
        <f>B172*C175/B175</f>
        <v>15.789473684210526</v>
      </c>
      <c r="D172" s="6">
        <v>0</v>
      </c>
      <c r="E172" s="7">
        <f>D172*E175/D175</f>
        <v>0</v>
      </c>
      <c r="F172" s="6">
        <v>0</v>
      </c>
      <c r="G172" s="7">
        <f>F172*G175/F175</f>
        <v>0</v>
      </c>
      <c r="H172" s="6">
        <f>B172+D172+F172</f>
        <v>3</v>
      </c>
      <c r="I172" s="7">
        <f>H172*I175/H175</f>
        <v>5.5555555555555554</v>
      </c>
    </row>
    <row r="173" spans="1:9" x14ac:dyDescent="0.25">
      <c r="A173" s="9" t="s">
        <v>86</v>
      </c>
      <c r="B173" s="3">
        <v>0</v>
      </c>
      <c r="C173" s="7">
        <f>B173*C176/B176</f>
        <v>0</v>
      </c>
      <c r="D173" s="6">
        <v>4</v>
      </c>
      <c r="E173" s="7">
        <f>D173*E175/D175</f>
        <v>18.181818181818183</v>
      </c>
      <c r="F173" s="6">
        <v>2</v>
      </c>
      <c r="G173" s="7">
        <f>F173*G175/F175</f>
        <v>15.384615384615385</v>
      </c>
      <c r="H173" s="6">
        <f t="shared" ref="H173:H174" si="37">B173+D173+F173</f>
        <v>6</v>
      </c>
      <c r="I173" s="7">
        <f>H173*I175/H175</f>
        <v>11.111111111111111</v>
      </c>
    </row>
    <row r="174" spans="1:9" x14ac:dyDescent="0.25">
      <c r="A174" s="13" t="s">
        <v>87</v>
      </c>
      <c r="B174" s="3">
        <v>3</v>
      </c>
      <c r="C174" s="7">
        <f>B174*C175/B175</f>
        <v>15.789473684210526</v>
      </c>
      <c r="D174" s="6">
        <v>0</v>
      </c>
      <c r="E174" s="7">
        <f>D174*E175/D175</f>
        <v>0</v>
      </c>
      <c r="F174" s="6">
        <v>0</v>
      </c>
      <c r="G174" s="7">
        <f>F174*G175/F175</f>
        <v>0</v>
      </c>
      <c r="H174" s="6">
        <f t="shared" si="37"/>
        <v>3</v>
      </c>
      <c r="I174" s="7">
        <f>H174*I175/H175</f>
        <v>5.5555555555555554</v>
      </c>
    </row>
    <row r="175" spans="1:9" x14ac:dyDescent="0.25">
      <c r="A175" s="4" t="s">
        <v>9</v>
      </c>
      <c r="B175" s="3">
        <f>SUM(B170:B174)</f>
        <v>19</v>
      </c>
      <c r="C175" s="3">
        <v>100</v>
      </c>
      <c r="D175" s="3">
        <f>SUM(D170:D174)</f>
        <v>22</v>
      </c>
      <c r="E175" s="3">
        <v>100</v>
      </c>
      <c r="F175" s="3">
        <f>SUM(F170:F174)</f>
        <v>13</v>
      </c>
      <c r="G175" s="3">
        <v>100</v>
      </c>
      <c r="H175" s="3">
        <f>SUM(H170:H174)</f>
        <v>54</v>
      </c>
      <c r="I175" s="3">
        <v>100</v>
      </c>
    </row>
    <row r="176" spans="1:9" x14ac:dyDescent="0.25">
      <c r="A176" s="5" t="s">
        <v>11</v>
      </c>
      <c r="B176" s="3">
        <v>22</v>
      </c>
      <c r="C176" s="3"/>
      <c r="D176" s="3">
        <v>26</v>
      </c>
      <c r="E176" s="3"/>
      <c r="F176" s="3">
        <v>22</v>
      </c>
      <c r="G176" s="3"/>
      <c r="H176" s="3">
        <f>B176+D176+F176</f>
        <v>70</v>
      </c>
      <c r="I176" s="3"/>
    </row>
    <row r="178" spans="1:9" x14ac:dyDescent="0.25">
      <c r="A178" s="1" t="s">
        <v>88</v>
      </c>
    </row>
    <row r="179" spans="1:9" x14ac:dyDescent="0.25">
      <c r="A179" s="23" t="s">
        <v>12</v>
      </c>
      <c r="B179" s="21" t="s">
        <v>123</v>
      </c>
      <c r="C179" s="21"/>
      <c r="D179" s="21"/>
      <c r="E179" s="21"/>
      <c r="F179" s="21" t="s">
        <v>124</v>
      </c>
      <c r="G179" s="21"/>
      <c r="H179" s="28" t="s">
        <v>9</v>
      </c>
      <c r="I179" s="29"/>
    </row>
    <row r="180" spans="1:9" x14ac:dyDescent="0.25">
      <c r="A180" s="24"/>
      <c r="B180" s="26" t="s">
        <v>6</v>
      </c>
      <c r="C180" s="27"/>
      <c r="D180" s="26" t="s">
        <v>7</v>
      </c>
      <c r="E180" s="27"/>
      <c r="F180" s="26" t="s">
        <v>6</v>
      </c>
      <c r="G180" s="27"/>
      <c r="H180" s="30"/>
      <c r="I180" s="31"/>
    </row>
    <row r="181" spans="1:9" x14ac:dyDescent="0.25">
      <c r="A181" s="25"/>
      <c r="B181" s="3" t="s">
        <v>10</v>
      </c>
      <c r="C181" s="3" t="s">
        <v>8</v>
      </c>
      <c r="D181" s="3" t="s">
        <v>10</v>
      </c>
      <c r="E181" s="3" t="s">
        <v>8</v>
      </c>
      <c r="F181" s="3" t="s">
        <v>10</v>
      </c>
      <c r="G181" s="3" t="s">
        <v>8</v>
      </c>
      <c r="H181" s="3" t="s">
        <v>10</v>
      </c>
      <c r="I181" s="3" t="s">
        <v>8</v>
      </c>
    </row>
    <row r="182" spans="1:9" x14ac:dyDescent="0.25">
      <c r="A182" s="9" t="s">
        <v>89</v>
      </c>
      <c r="B182" s="3">
        <v>1</v>
      </c>
      <c r="C182" s="7">
        <f>B182*C188/B188</f>
        <v>5</v>
      </c>
      <c r="D182" s="3">
        <v>3</v>
      </c>
      <c r="E182" s="7">
        <f>D182*E188/D188</f>
        <v>13.636363636363637</v>
      </c>
      <c r="F182" s="3">
        <v>1</v>
      </c>
      <c r="G182" s="7">
        <f>F182*G188/F188</f>
        <v>8.3333333333333339</v>
      </c>
      <c r="H182" s="3">
        <f>B182+D182+F182</f>
        <v>5</v>
      </c>
      <c r="I182" s="7">
        <f>H182*I188/H188</f>
        <v>9.2592592592592595</v>
      </c>
    </row>
    <row r="183" spans="1:9" x14ac:dyDescent="0.25">
      <c r="A183" s="9" t="s">
        <v>90</v>
      </c>
      <c r="B183" s="3">
        <v>4</v>
      </c>
      <c r="C183" s="7">
        <f>B183*C188/B188</f>
        <v>20</v>
      </c>
      <c r="D183" s="6">
        <v>3</v>
      </c>
      <c r="E183" s="7">
        <f>D183*E188/D188</f>
        <v>13.636363636363637</v>
      </c>
      <c r="F183" s="6">
        <v>2</v>
      </c>
      <c r="G183" s="7">
        <f>F183*G188/F188</f>
        <v>16.666666666666668</v>
      </c>
      <c r="H183" s="6">
        <f>B183+D183+F183</f>
        <v>9</v>
      </c>
      <c r="I183" s="7">
        <f>H183*I188/H188</f>
        <v>16.666666666666668</v>
      </c>
    </row>
    <row r="184" spans="1:9" x14ac:dyDescent="0.25">
      <c r="A184" s="9" t="s">
        <v>91</v>
      </c>
      <c r="B184" s="3">
        <v>13</v>
      </c>
      <c r="C184" s="7">
        <f>B184*C188/B188</f>
        <v>65</v>
      </c>
      <c r="D184" s="6">
        <v>15</v>
      </c>
      <c r="E184" s="7">
        <f>D184*E188/D188</f>
        <v>68.181818181818187</v>
      </c>
      <c r="F184" s="6">
        <v>8</v>
      </c>
      <c r="G184" s="7">
        <f>F184*G188/F188</f>
        <v>66.666666666666671</v>
      </c>
      <c r="H184" s="6">
        <f>B184+D184+F184</f>
        <v>36</v>
      </c>
      <c r="I184" s="7">
        <f>H184*I188/H188</f>
        <v>66.666666666666671</v>
      </c>
    </row>
    <row r="185" spans="1:9" x14ac:dyDescent="0.25">
      <c r="A185" s="9" t="s">
        <v>92</v>
      </c>
      <c r="B185" s="3">
        <v>1</v>
      </c>
      <c r="C185" s="7">
        <f>B185*C188/B188</f>
        <v>5</v>
      </c>
      <c r="D185" s="6">
        <v>0</v>
      </c>
      <c r="E185" s="7">
        <f>D185*E188/D188</f>
        <v>0</v>
      </c>
      <c r="F185" s="6">
        <v>0</v>
      </c>
      <c r="G185" s="7">
        <f>F185*G188/F188</f>
        <v>0</v>
      </c>
      <c r="H185" s="6">
        <f t="shared" ref="H185:H187" si="38">B185+D185+F185</f>
        <v>1</v>
      </c>
      <c r="I185" s="7">
        <f>H185*I188/H188</f>
        <v>1.8518518518518519</v>
      </c>
    </row>
    <row r="186" spans="1:9" x14ac:dyDescent="0.25">
      <c r="A186" s="9" t="s">
        <v>93</v>
      </c>
      <c r="B186" s="3">
        <v>0</v>
      </c>
      <c r="C186" s="7">
        <f>B186*C188/B188</f>
        <v>0</v>
      </c>
      <c r="D186" s="6">
        <v>0</v>
      </c>
      <c r="E186" s="7">
        <f>D186*E188/D188</f>
        <v>0</v>
      </c>
      <c r="F186" s="6">
        <v>1</v>
      </c>
      <c r="G186" s="7">
        <f>F186*G188/F188</f>
        <v>8.3333333333333339</v>
      </c>
      <c r="H186" s="6">
        <f t="shared" si="38"/>
        <v>1</v>
      </c>
      <c r="I186" s="7">
        <f>H186*I188/H188</f>
        <v>1.8518518518518519</v>
      </c>
    </row>
    <row r="187" spans="1:9" x14ac:dyDescent="0.25">
      <c r="A187" s="13" t="s">
        <v>95</v>
      </c>
      <c r="B187" s="3">
        <v>1</v>
      </c>
      <c r="C187" s="7">
        <f>B187*C188/B188</f>
        <v>5</v>
      </c>
      <c r="D187" s="6">
        <v>1</v>
      </c>
      <c r="E187" s="7">
        <f>D187*E188/D188</f>
        <v>4.5454545454545459</v>
      </c>
      <c r="F187" s="6">
        <v>0</v>
      </c>
      <c r="G187" s="7">
        <f>F187*G188/F188</f>
        <v>0</v>
      </c>
      <c r="H187" s="6">
        <f t="shared" si="38"/>
        <v>2</v>
      </c>
      <c r="I187" s="7">
        <f>H187*I188/H188</f>
        <v>3.7037037037037037</v>
      </c>
    </row>
    <row r="188" spans="1:9" x14ac:dyDescent="0.25">
      <c r="A188" s="4" t="s">
        <v>9</v>
      </c>
      <c r="B188" s="3">
        <f>SUM(B182:B187)</f>
        <v>20</v>
      </c>
      <c r="C188" s="3">
        <v>100</v>
      </c>
      <c r="D188" s="3">
        <f>SUM(D182:D187)</f>
        <v>22</v>
      </c>
      <c r="E188" s="3">
        <v>100</v>
      </c>
      <c r="F188" s="3">
        <f>SUM(F182:F187)</f>
        <v>12</v>
      </c>
      <c r="G188" s="3">
        <v>100</v>
      </c>
      <c r="H188" s="3">
        <f>SUM(H182:H187)</f>
        <v>54</v>
      </c>
      <c r="I188" s="3">
        <v>100</v>
      </c>
    </row>
    <row r="189" spans="1:9" x14ac:dyDescent="0.25">
      <c r="A189" s="5" t="s">
        <v>11</v>
      </c>
      <c r="B189" s="3">
        <v>22</v>
      </c>
      <c r="C189" s="3"/>
      <c r="D189" s="3">
        <v>26</v>
      </c>
      <c r="E189" s="3"/>
      <c r="F189" s="3">
        <v>22</v>
      </c>
      <c r="G189" s="3"/>
      <c r="H189" s="3">
        <f>B189+D189+F189</f>
        <v>70</v>
      </c>
      <c r="I189" s="3"/>
    </row>
    <row r="191" spans="1:9" x14ac:dyDescent="0.25">
      <c r="A191" s="1" t="s">
        <v>96</v>
      </c>
    </row>
    <row r="192" spans="1:9" x14ac:dyDescent="0.25">
      <c r="A192" s="23" t="s">
        <v>12</v>
      </c>
      <c r="B192" s="21" t="s">
        <v>123</v>
      </c>
      <c r="C192" s="21"/>
      <c r="D192" s="21"/>
      <c r="E192" s="21"/>
      <c r="F192" s="21" t="s">
        <v>124</v>
      </c>
      <c r="G192" s="21"/>
      <c r="H192" s="28" t="s">
        <v>9</v>
      </c>
      <c r="I192" s="29"/>
    </row>
    <row r="193" spans="1:9" x14ac:dyDescent="0.25">
      <c r="A193" s="24"/>
      <c r="B193" s="26" t="s">
        <v>6</v>
      </c>
      <c r="C193" s="27"/>
      <c r="D193" s="26" t="s">
        <v>7</v>
      </c>
      <c r="E193" s="27"/>
      <c r="F193" s="26" t="s">
        <v>6</v>
      </c>
      <c r="G193" s="27"/>
      <c r="H193" s="30"/>
      <c r="I193" s="31"/>
    </row>
    <row r="194" spans="1:9" x14ac:dyDescent="0.25">
      <c r="A194" s="25"/>
      <c r="B194" s="3" t="s">
        <v>10</v>
      </c>
      <c r="C194" s="3" t="s">
        <v>8</v>
      </c>
      <c r="D194" s="3" t="s">
        <v>10</v>
      </c>
      <c r="E194" s="3" t="s">
        <v>8</v>
      </c>
      <c r="F194" s="3" t="s">
        <v>10</v>
      </c>
      <c r="G194" s="3" t="s">
        <v>8</v>
      </c>
      <c r="H194" s="3" t="s">
        <v>10</v>
      </c>
      <c r="I194" s="3" t="s">
        <v>8</v>
      </c>
    </row>
    <row r="195" spans="1:9" x14ac:dyDescent="0.25">
      <c r="A195" s="9" t="s">
        <v>97</v>
      </c>
      <c r="B195" s="3">
        <v>14</v>
      </c>
      <c r="C195" s="7">
        <f>B195*C200/B200</f>
        <v>70</v>
      </c>
      <c r="D195" s="3">
        <v>14</v>
      </c>
      <c r="E195" s="7">
        <f>D195*E200/D200</f>
        <v>56</v>
      </c>
      <c r="F195" s="3">
        <v>8</v>
      </c>
      <c r="G195" s="7">
        <f>F195*G200/F200</f>
        <v>61.53846153846154</v>
      </c>
      <c r="H195" s="3">
        <f>B195+D195+F195</f>
        <v>36</v>
      </c>
      <c r="I195" s="7">
        <f>H195*I200/H200</f>
        <v>62.068965517241381</v>
      </c>
    </row>
    <row r="196" spans="1:9" x14ac:dyDescent="0.25">
      <c r="A196" s="9" t="s">
        <v>98</v>
      </c>
      <c r="B196" s="3">
        <v>3</v>
      </c>
      <c r="C196" s="7">
        <f>B196*C200/B200</f>
        <v>15</v>
      </c>
      <c r="D196" s="6">
        <v>6</v>
      </c>
      <c r="E196" s="7">
        <f>D196*E200/D200</f>
        <v>24</v>
      </c>
      <c r="F196" s="6">
        <v>4</v>
      </c>
      <c r="G196" s="7">
        <f>F196*G200/F200</f>
        <v>30.76923076923077</v>
      </c>
      <c r="H196" s="6">
        <f>B196+D196+F196</f>
        <v>13</v>
      </c>
      <c r="I196" s="7">
        <f>H196*I200/H200</f>
        <v>22.413793103448278</v>
      </c>
    </row>
    <row r="197" spans="1:9" x14ac:dyDescent="0.25">
      <c r="A197" s="9" t="s">
        <v>4</v>
      </c>
      <c r="B197" s="3">
        <v>2</v>
      </c>
      <c r="C197" s="7">
        <f>B197*C200/B200</f>
        <v>10</v>
      </c>
      <c r="D197" s="6">
        <v>2</v>
      </c>
      <c r="E197" s="7">
        <f>D197*E200/D200</f>
        <v>8</v>
      </c>
      <c r="F197" s="6">
        <v>0</v>
      </c>
      <c r="G197" s="7">
        <f>F197*G200/F200</f>
        <v>0</v>
      </c>
      <c r="H197" s="6">
        <f>B197+D197+F197</f>
        <v>4</v>
      </c>
      <c r="I197" s="7">
        <f>H197*I200/H200</f>
        <v>6.8965517241379306</v>
      </c>
    </row>
    <row r="198" spans="1:9" x14ac:dyDescent="0.25">
      <c r="A198" s="9" t="s">
        <v>99</v>
      </c>
      <c r="B198" s="3">
        <v>0</v>
      </c>
      <c r="C198" s="7">
        <f>B198*C200/B200</f>
        <v>0</v>
      </c>
      <c r="D198" s="6">
        <v>3</v>
      </c>
      <c r="E198" s="7">
        <f>D198*E200/D200</f>
        <v>12</v>
      </c>
      <c r="F198" s="6">
        <v>1</v>
      </c>
      <c r="G198" s="7">
        <f>F198*G200/F200</f>
        <v>7.6923076923076925</v>
      </c>
      <c r="H198" s="6">
        <f t="shared" ref="H198:H199" si="39">B198+D198+F198</f>
        <v>4</v>
      </c>
      <c r="I198" s="7">
        <f>H198*I200/H200</f>
        <v>6.8965517241379306</v>
      </c>
    </row>
    <row r="199" spans="1:9" x14ac:dyDescent="0.25">
      <c r="A199" s="13" t="s">
        <v>94</v>
      </c>
      <c r="B199" s="3">
        <v>1</v>
      </c>
      <c r="C199" s="7">
        <f>B199*C200/B200</f>
        <v>5</v>
      </c>
      <c r="D199" s="6">
        <v>0</v>
      </c>
      <c r="E199" s="7">
        <f>D199*E200/D200</f>
        <v>0</v>
      </c>
      <c r="F199" s="6">
        <v>0</v>
      </c>
      <c r="G199" s="7">
        <f>F199*G200/F200</f>
        <v>0</v>
      </c>
      <c r="H199" s="6">
        <f t="shared" si="39"/>
        <v>1</v>
      </c>
      <c r="I199" s="7">
        <f>H199*I200/H200</f>
        <v>1.7241379310344827</v>
      </c>
    </row>
    <row r="200" spans="1:9" x14ac:dyDescent="0.25">
      <c r="A200" s="4" t="s">
        <v>9</v>
      </c>
      <c r="B200" s="3">
        <f>SUM(B195:B199)</f>
        <v>20</v>
      </c>
      <c r="C200" s="3">
        <v>100</v>
      </c>
      <c r="D200" s="3">
        <f>SUM(D195:D199)</f>
        <v>25</v>
      </c>
      <c r="E200" s="3">
        <v>100</v>
      </c>
      <c r="F200" s="3">
        <f>SUM(F195:F199)</f>
        <v>13</v>
      </c>
      <c r="G200" s="3">
        <v>100</v>
      </c>
      <c r="H200" s="3">
        <f>SUM(H195:H199)</f>
        <v>58</v>
      </c>
      <c r="I200" s="3">
        <v>100</v>
      </c>
    </row>
    <row r="201" spans="1:9" x14ac:dyDescent="0.25">
      <c r="A201" s="5" t="s">
        <v>11</v>
      </c>
      <c r="B201" s="3">
        <v>22</v>
      </c>
      <c r="C201" s="3"/>
      <c r="D201" s="3">
        <v>26</v>
      </c>
      <c r="E201" s="3"/>
      <c r="F201" s="3">
        <v>22</v>
      </c>
      <c r="G201" s="3"/>
      <c r="H201" s="3">
        <f>B201+D201+F201</f>
        <v>70</v>
      </c>
      <c r="I201" s="3"/>
    </row>
    <row r="203" spans="1:9" x14ac:dyDescent="0.25">
      <c r="A203" s="1" t="s">
        <v>101</v>
      </c>
    </row>
    <row r="204" spans="1:9" x14ac:dyDescent="0.25">
      <c r="A204" s="23" t="s">
        <v>12</v>
      </c>
      <c r="B204" s="21" t="s">
        <v>123</v>
      </c>
      <c r="C204" s="21"/>
      <c r="D204" s="21"/>
      <c r="E204" s="21"/>
      <c r="F204" s="21" t="s">
        <v>124</v>
      </c>
      <c r="G204" s="21"/>
      <c r="H204" s="28" t="s">
        <v>9</v>
      </c>
      <c r="I204" s="29"/>
    </row>
    <row r="205" spans="1:9" x14ac:dyDescent="0.25">
      <c r="A205" s="24"/>
      <c r="B205" s="26" t="s">
        <v>6</v>
      </c>
      <c r="C205" s="27"/>
      <c r="D205" s="26" t="s">
        <v>7</v>
      </c>
      <c r="E205" s="27"/>
      <c r="F205" s="26" t="s">
        <v>6</v>
      </c>
      <c r="G205" s="27"/>
      <c r="H205" s="30"/>
      <c r="I205" s="31"/>
    </row>
    <row r="206" spans="1:9" x14ac:dyDescent="0.25">
      <c r="A206" s="25"/>
      <c r="B206" s="3" t="s">
        <v>10</v>
      </c>
      <c r="C206" s="3" t="s">
        <v>8</v>
      </c>
      <c r="D206" s="3" t="s">
        <v>10</v>
      </c>
      <c r="E206" s="3" t="s">
        <v>8</v>
      </c>
      <c r="F206" s="3" t="s">
        <v>10</v>
      </c>
      <c r="G206" s="3" t="s">
        <v>8</v>
      </c>
      <c r="H206" s="3" t="s">
        <v>10</v>
      </c>
      <c r="I206" s="3" t="s">
        <v>8</v>
      </c>
    </row>
    <row r="207" spans="1:9" x14ac:dyDescent="0.25">
      <c r="A207" s="10" t="s">
        <v>100</v>
      </c>
      <c r="B207" s="3">
        <v>21</v>
      </c>
      <c r="C207" s="7">
        <f>B207*C211/B211</f>
        <v>95.454545454545453</v>
      </c>
      <c r="D207" s="3">
        <v>24</v>
      </c>
      <c r="E207" s="7">
        <f>D207*E211/D211</f>
        <v>82.758620689655174</v>
      </c>
      <c r="F207" s="3">
        <v>12</v>
      </c>
      <c r="G207" s="7">
        <f>F207*G211/F211</f>
        <v>92.307692307692307</v>
      </c>
      <c r="H207" s="3">
        <f>B207+D207+F207</f>
        <v>57</v>
      </c>
      <c r="I207" s="7">
        <f>H207*I211/H211</f>
        <v>89.0625</v>
      </c>
    </row>
    <row r="208" spans="1:9" x14ac:dyDescent="0.25">
      <c r="A208" s="10" t="s">
        <v>102</v>
      </c>
      <c r="B208" s="3">
        <v>1</v>
      </c>
      <c r="C208" s="7">
        <f>B208*C211/B211</f>
        <v>4.5454545454545459</v>
      </c>
      <c r="D208" s="6">
        <v>2</v>
      </c>
      <c r="E208" s="7">
        <f>D208*E211/D211</f>
        <v>6.8965517241379306</v>
      </c>
      <c r="F208" s="6">
        <v>0</v>
      </c>
      <c r="G208" s="7">
        <f>F208*G211/F211</f>
        <v>0</v>
      </c>
      <c r="H208" s="6">
        <f>B208+D208+F208</f>
        <v>3</v>
      </c>
      <c r="I208" s="7">
        <f>H208*I211/H211</f>
        <v>4.6875</v>
      </c>
    </row>
    <row r="209" spans="1:9" ht="30" x14ac:dyDescent="0.25">
      <c r="A209" s="10" t="s">
        <v>103</v>
      </c>
      <c r="B209" s="12">
        <v>0</v>
      </c>
      <c r="C209" s="14">
        <f>B209*C211/B211</f>
        <v>0</v>
      </c>
      <c r="D209" s="15">
        <v>0</v>
      </c>
      <c r="E209" s="14">
        <f>D209*E211/D211</f>
        <v>0</v>
      </c>
      <c r="F209" s="15">
        <v>0</v>
      </c>
      <c r="G209" s="14">
        <f>F209*G211/F211</f>
        <v>0</v>
      </c>
      <c r="H209" s="15">
        <f>B209+D209+F209</f>
        <v>0</v>
      </c>
      <c r="I209" s="14">
        <f>H209*I211/H211</f>
        <v>0</v>
      </c>
    </row>
    <row r="210" spans="1:9" x14ac:dyDescent="0.25">
      <c r="A210" s="10" t="s">
        <v>104</v>
      </c>
      <c r="B210" s="3">
        <v>0</v>
      </c>
      <c r="C210" s="7">
        <f>B210*C211/B211</f>
        <v>0</v>
      </c>
      <c r="D210" s="6">
        <v>3</v>
      </c>
      <c r="E210" s="7">
        <f>D210*E211/D211</f>
        <v>10.344827586206897</v>
      </c>
      <c r="F210" s="6">
        <v>1</v>
      </c>
      <c r="G210" s="7">
        <f>F210*G211/F211</f>
        <v>7.6923076923076925</v>
      </c>
      <c r="H210" s="6">
        <f t="shared" ref="H210" si="40">B210+D210+F210</f>
        <v>4</v>
      </c>
      <c r="I210" s="7">
        <f>H210*I211/H211</f>
        <v>6.25</v>
      </c>
    </row>
    <row r="211" spans="1:9" x14ac:dyDescent="0.25">
      <c r="A211" s="4" t="s">
        <v>9</v>
      </c>
      <c r="B211" s="3">
        <f>SUM(B207:B210)</f>
        <v>22</v>
      </c>
      <c r="C211" s="3">
        <v>100</v>
      </c>
      <c r="D211" s="3">
        <v>29</v>
      </c>
      <c r="E211" s="3">
        <v>100</v>
      </c>
      <c r="F211" s="3">
        <f>SUM(F207:F210)</f>
        <v>13</v>
      </c>
      <c r="G211" s="3">
        <v>100</v>
      </c>
      <c r="H211" s="3">
        <f>SUM(H207:H210)</f>
        <v>64</v>
      </c>
      <c r="I211" s="3">
        <v>100</v>
      </c>
    </row>
    <row r="212" spans="1:9" x14ac:dyDescent="0.25">
      <c r="A212" s="5" t="s">
        <v>11</v>
      </c>
      <c r="B212" s="3">
        <v>22</v>
      </c>
      <c r="C212" s="3"/>
      <c r="D212" s="3">
        <v>26</v>
      </c>
      <c r="E212" s="3"/>
      <c r="F212" s="3">
        <v>22</v>
      </c>
      <c r="G212" s="3"/>
      <c r="H212" s="3">
        <f>B212+D212+F212</f>
        <v>70</v>
      </c>
      <c r="I212" s="3"/>
    </row>
    <row r="214" spans="1:9" x14ac:dyDescent="0.25">
      <c r="A214" s="1" t="s">
        <v>121</v>
      </c>
    </row>
    <row r="215" spans="1:9" x14ac:dyDescent="0.25">
      <c r="A215" t="s">
        <v>127</v>
      </c>
    </row>
    <row r="216" spans="1:9" x14ac:dyDescent="0.25">
      <c r="A216" s="8" t="s">
        <v>105</v>
      </c>
    </row>
    <row r="217" spans="1:9" x14ac:dyDescent="0.25">
      <c r="A217" t="s">
        <v>106</v>
      </c>
    </row>
    <row r="220" spans="1:9" x14ac:dyDescent="0.25">
      <c r="A220" t="s">
        <v>126</v>
      </c>
    </row>
    <row r="221" spans="1:9" x14ac:dyDescent="0.25">
      <c r="A221" t="s">
        <v>107</v>
      </c>
    </row>
    <row r="222" spans="1:9" x14ac:dyDescent="0.25">
      <c r="A222" t="s">
        <v>108</v>
      </c>
    </row>
    <row r="223" spans="1:9" x14ac:dyDescent="0.25">
      <c r="A223" t="s">
        <v>109</v>
      </c>
    </row>
    <row r="225" spans="1:9" x14ac:dyDescent="0.25">
      <c r="A225" t="s">
        <v>125</v>
      </c>
    </row>
    <row r="226" spans="1:9" x14ac:dyDescent="0.25">
      <c r="A226" t="s">
        <v>110</v>
      </c>
    </row>
    <row r="228" spans="1:9" x14ac:dyDescent="0.25">
      <c r="A228" s="1" t="s">
        <v>120</v>
      </c>
    </row>
    <row r="229" spans="1:9" x14ac:dyDescent="0.25">
      <c r="A229" s="23" t="s">
        <v>12</v>
      </c>
      <c r="B229" s="21" t="s">
        <v>123</v>
      </c>
      <c r="C229" s="21"/>
      <c r="D229" s="21"/>
      <c r="E229" s="21"/>
      <c r="F229" s="21" t="s">
        <v>124</v>
      </c>
      <c r="G229" s="21"/>
      <c r="H229" s="28" t="s">
        <v>9</v>
      </c>
      <c r="I229" s="29"/>
    </row>
    <row r="230" spans="1:9" x14ac:dyDescent="0.25">
      <c r="A230" s="24"/>
      <c r="B230" s="26" t="s">
        <v>6</v>
      </c>
      <c r="C230" s="27"/>
      <c r="D230" s="26" t="s">
        <v>7</v>
      </c>
      <c r="E230" s="27"/>
      <c r="F230" s="26" t="s">
        <v>6</v>
      </c>
      <c r="G230" s="27"/>
      <c r="H230" s="30"/>
      <c r="I230" s="31"/>
    </row>
    <row r="231" spans="1:9" x14ac:dyDescent="0.25">
      <c r="A231" s="25"/>
      <c r="B231" s="3" t="s">
        <v>10</v>
      </c>
      <c r="C231" s="3" t="s">
        <v>8</v>
      </c>
      <c r="D231" s="3" t="s">
        <v>10</v>
      </c>
      <c r="E231" s="3" t="s">
        <v>8</v>
      </c>
      <c r="F231" s="3" t="s">
        <v>10</v>
      </c>
      <c r="G231" s="3" t="s">
        <v>8</v>
      </c>
      <c r="H231" s="3" t="s">
        <v>10</v>
      </c>
      <c r="I231" s="3" t="s">
        <v>8</v>
      </c>
    </row>
    <row r="232" spans="1:9" x14ac:dyDescent="0.25">
      <c r="A232" s="9" t="s">
        <v>111</v>
      </c>
      <c r="B232" s="3">
        <v>1</v>
      </c>
      <c r="C232" s="7">
        <f>B232*C237/B237</f>
        <v>4.5454545454545459</v>
      </c>
      <c r="D232" s="3">
        <v>1</v>
      </c>
      <c r="E232" s="7">
        <f>D232*E237/D237</f>
        <v>5.2631578947368425</v>
      </c>
      <c r="F232" s="3">
        <v>2</v>
      </c>
      <c r="G232" s="7">
        <f>F232*G237/F237</f>
        <v>18.181818181818183</v>
      </c>
      <c r="H232" s="3">
        <f>B232+D232+F232</f>
        <v>4</v>
      </c>
      <c r="I232" s="7">
        <f>H232*I237/H237</f>
        <v>7.6923076923076925</v>
      </c>
    </row>
    <row r="233" spans="1:9" x14ac:dyDescent="0.25">
      <c r="A233" s="9" t="s">
        <v>112</v>
      </c>
      <c r="B233" s="3">
        <v>1</v>
      </c>
      <c r="C233" s="7">
        <f>B233*C237/B237</f>
        <v>4.5454545454545459</v>
      </c>
      <c r="D233" s="6">
        <v>0</v>
      </c>
      <c r="E233" s="7">
        <f>D233*E237/D237</f>
        <v>0</v>
      </c>
      <c r="F233" s="6">
        <v>0</v>
      </c>
      <c r="G233" s="7">
        <f>F233*G237/F237</f>
        <v>0</v>
      </c>
      <c r="H233" s="6">
        <f>B233+D233+F233</f>
        <v>1</v>
      </c>
      <c r="I233" s="7">
        <f>H233*I237/H237</f>
        <v>1.9230769230769231</v>
      </c>
    </row>
    <row r="234" spans="1:9" x14ac:dyDescent="0.25">
      <c r="A234" s="9" t="s">
        <v>4</v>
      </c>
      <c r="B234" s="3">
        <v>17</v>
      </c>
      <c r="C234" s="7">
        <f>B234*C237/B237</f>
        <v>77.272727272727266</v>
      </c>
      <c r="D234" s="6">
        <v>17</v>
      </c>
      <c r="E234" s="7">
        <f>D234*E237/D237</f>
        <v>89.473684210526315</v>
      </c>
      <c r="F234" s="6">
        <v>8</v>
      </c>
      <c r="G234" s="7">
        <f>F234*G237/F237</f>
        <v>72.727272727272734</v>
      </c>
      <c r="H234" s="6">
        <f>B234+D234+F234</f>
        <v>42</v>
      </c>
      <c r="I234" s="7">
        <f>H234*I237/H237</f>
        <v>80.769230769230774</v>
      </c>
    </row>
    <row r="235" spans="1:9" x14ac:dyDescent="0.25">
      <c r="A235" s="9" t="s">
        <v>113</v>
      </c>
      <c r="B235" s="3">
        <v>2</v>
      </c>
      <c r="C235" s="7">
        <f>B235*C237/B237</f>
        <v>9.0909090909090917</v>
      </c>
      <c r="D235" s="6">
        <v>0</v>
      </c>
      <c r="E235" s="7">
        <f>D235*E237/D237</f>
        <v>0</v>
      </c>
      <c r="F235" s="6">
        <v>0</v>
      </c>
      <c r="G235" s="7">
        <f>F235*G237/F237</f>
        <v>0</v>
      </c>
      <c r="H235" s="6">
        <f t="shared" ref="H235:H236" si="41">B235+D235+F235</f>
        <v>2</v>
      </c>
      <c r="I235" s="7">
        <f>H235*I237/H237</f>
        <v>3.8461538461538463</v>
      </c>
    </row>
    <row r="236" spans="1:9" x14ac:dyDescent="0.25">
      <c r="A236" s="9" t="s">
        <v>114</v>
      </c>
      <c r="B236" s="3">
        <v>1</v>
      </c>
      <c r="C236" s="7">
        <f>B236*C237/B237</f>
        <v>4.5454545454545459</v>
      </c>
      <c r="D236" s="6">
        <v>1</v>
      </c>
      <c r="E236" s="7">
        <f>D236*E237/D237</f>
        <v>5.2631578947368425</v>
      </c>
      <c r="F236" s="6">
        <v>1</v>
      </c>
      <c r="G236" s="7">
        <f>F236*G237/F237</f>
        <v>9.0909090909090917</v>
      </c>
      <c r="H236" s="6">
        <f t="shared" si="41"/>
        <v>3</v>
      </c>
      <c r="I236" s="7">
        <f>H236*I237/H237</f>
        <v>5.7692307692307692</v>
      </c>
    </row>
    <row r="237" spans="1:9" x14ac:dyDescent="0.25">
      <c r="A237" s="4" t="s">
        <v>9</v>
      </c>
      <c r="B237" s="3">
        <f>SUM(B232:B236)</f>
        <v>22</v>
      </c>
      <c r="C237" s="3">
        <v>100</v>
      </c>
      <c r="D237" s="3">
        <f>SUM(D232:D236)</f>
        <v>19</v>
      </c>
      <c r="E237" s="3">
        <v>100</v>
      </c>
      <c r="F237" s="3">
        <f>SUM(F232:F236)</f>
        <v>11</v>
      </c>
      <c r="G237" s="3">
        <v>100</v>
      </c>
      <c r="H237" s="3">
        <f>SUM(H232:H236)</f>
        <v>52</v>
      </c>
      <c r="I237" s="3">
        <v>100</v>
      </c>
    </row>
    <row r="238" spans="1:9" x14ac:dyDescent="0.25">
      <c r="A238" s="5" t="s">
        <v>11</v>
      </c>
      <c r="B238" s="3">
        <v>22</v>
      </c>
      <c r="C238" s="3"/>
      <c r="D238" s="3">
        <v>26</v>
      </c>
      <c r="E238" s="3"/>
      <c r="F238" s="3">
        <v>22</v>
      </c>
      <c r="G238" s="3"/>
      <c r="H238" s="3">
        <f>B238+D238+F238</f>
        <v>70</v>
      </c>
      <c r="I238" s="3"/>
    </row>
    <row r="240" spans="1:9" x14ac:dyDescent="0.25">
      <c r="A240" s="1" t="s">
        <v>119</v>
      </c>
    </row>
    <row r="241" spans="1:9" x14ac:dyDescent="0.25">
      <c r="A241" s="23" t="s">
        <v>12</v>
      </c>
      <c r="B241" s="21" t="s">
        <v>123</v>
      </c>
      <c r="C241" s="21"/>
      <c r="D241" s="21"/>
      <c r="E241" s="21"/>
      <c r="F241" s="21" t="s">
        <v>124</v>
      </c>
      <c r="G241" s="21"/>
      <c r="H241" s="22" t="s">
        <v>9</v>
      </c>
      <c r="I241" s="22"/>
    </row>
    <row r="242" spans="1:9" x14ac:dyDescent="0.25">
      <c r="A242" s="24"/>
      <c r="B242" s="21" t="s">
        <v>6</v>
      </c>
      <c r="C242" s="21"/>
      <c r="D242" s="21" t="s">
        <v>7</v>
      </c>
      <c r="E242" s="21"/>
      <c r="F242" s="21" t="s">
        <v>6</v>
      </c>
      <c r="G242" s="21"/>
      <c r="H242" s="22"/>
      <c r="I242" s="22"/>
    </row>
    <row r="243" spans="1:9" x14ac:dyDescent="0.25">
      <c r="A243" s="25"/>
      <c r="B243" s="3" t="s">
        <v>10</v>
      </c>
      <c r="C243" s="3" t="s">
        <v>8</v>
      </c>
      <c r="D243" s="3" t="s">
        <v>10</v>
      </c>
      <c r="E243" s="3" t="s">
        <v>8</v>
      </c>
      <c r="F243" s="3" t="s">
        <v>10</v>
      </c>
      <c r="G243" s="3" t="s">
        <v>8</v>
      </c>
      <c r="H243" s="3" t="s">
        <v>10</v>
      </c>
      <c r="I243" s="3" t="s">
        <v>8</v>
      </c>
    </row>
    <row r="244" spans="1:9" x14ac:dyDescent="0.25">
      <c r="A244" s="2" t="s">
        <v>3</v>
      </c>
      <c r="B244" s="3">
        <v>5</v>
      </c>
      <c r="C244" s="7">
        <f>B244*C247/B247</f>
        <v>22.727272727272727</v>
      </c>
      <c r="D244" s="3">
        <v>10</v>
      </c>
      <c r="E244" s="7">
        <f>D244*E247/D247</f>
        <v>52.631578947368418</v>
      </c>
      <c r="F244" s="3">
        <v>12</v>
      </c>
      <c r="G244" s="7">
        <f>F244*G247/F247</f>
        <v>92.307692307692307</v>
      </c>
      <c r="H244" s="3">
        <f>B244+D244+F244</f>
        <v>27</v>
      </c>
      <c r="I244" s="7">
        <f>H244*I247/H247</f>
        <v>50</v>
      </c>
    </row>
    <row r="245" spans="1:9" x14ac:dyDescent="0.25">
      <c r="A245" s="2" t="s">
        <v>4</v>
      </c>
      <c r="B245" s="3">
        <v>9</v>
      </c>
      <c r="C245" s="7">
        <f>B245*C247/B247</f>
        <v>40.909090909090907</v>
      </c>
      <c r="D245" s="6">
        <v>8</v>
      </c>
      <c r="E245" s="7">
        <f t="shared" ref="E245" si="42">D245*E247/D247</f>
        <v>42.10526315789474</v>
      </c>
      <c r="F245" s="6">
        <v>1</v>
      </c>
      <c r="G245" s="7">
        <f t="shared" ref="G245" si="43">F245*G247/F247</f>
        <v>7.6923076923076925</v>
      </c>
      <c r="H245" s="6">
        <f>B245+D245+F245</f>
        <v>18</v>
      </c>
      <c r="I245" s="7">
        <f t="shared" ref="I245" si="44">H245*I247/H247</f>
        <v>33.333333333333336</v>
      </c>
    </row>
    <row r="246" spans="1:9" x14ac:dyDescent="0.25">
      <c r="A246" s="2" t="s">
        <v>86</v>
      </c>
      <c r="B246" s="3">
        <v>8</v>
      </c>
      <c r="C246" s="7">
        <f>B246*C247/B247</f>
        <v>36.363636363636367</v>
      </c>
      <c r="D246" s="6">
        <v>1</v>
      </c>
      <c r="E246" s="7">
        <f t="shared" ref="E246" si="45">D246*E247/D247</f>
        <v>5.2631578947368425</v>
      </c>
      <c r="F246" s="6">
        <v>0</v>
      </c>
      <c r="G246" s="7">
        <f t="shared" ref="G246" si="46">F246*G247/F247</f>
        <v>0</v>
      </c>
      <c r="H246" s="6">
        <f>B246+D246+F246</f>
        <v>9</v>
      </c>
      <c r="I246" s="7">
        <f t="shared" ref="I246" si="47">H246*I247/H247</f>
        <v>16.666666666666668</v>
      </c>
    </row>
    <row r="247" spans="1:9" x14ac:dyDescent="0.25">
      <c r="A247" s="4" t="s">
        <v>9</v>
      </c>
      <c r="B247" s="3">
        <f>SUM(B244:B246)</f>
        <v>22</v>
      </c>
      <c r="C247" s="3">
        <v>100</v>
      </c>
      <c r="D247" s="3">
        <f>SUM(D244:D246)</f>
        <v>19</v>
      </c>
      <c r="E247" s="3">
        <v>100</v>
      </c>
      <c r="F247" s="3">
        <f>SUM(F244:F246)</f>
        <v>13</v>
      </c>
      <c r="G247" s="3">
        <v>100</v>
      </c>
      <c r="H247" s="3">
        <f>SUM(H244:H246)</f>
        <v>54</v>
      </c>
      <c r="I247" s="3">
        <v>100</v>
      </c>
    </row>
    <row r="248" spans="1:9" x14ac:dyDescent="0.25">
      <c r="A248" s="5" t="s">
        <v>11</v>
      </c>
      <c r="B248" s="3">
        <v>22</v>
      </c>
      <c r="C248" s="3"/>
      <c r="D248" s="3">
        <v>26</v>
      </c>
      <c r="E248" s="3"/>
      <c r="F248" s="3">
        <v>22</v>
      </c>
      <c r="G248" s="3"/>
      <c r="H248" s="3">
        <f>B248+D248+F248</f>
        <v>70</v>
      </c>
      <c r="I248" s="3"/>
    </row>
    <row r="252" spans="1:9" x14ac:dyDescent="0.25">
      <c r="A252" s="1" t="s">
        <v>118</v>
      </c>
    </row>
    <row r="253" spans="1:9" x14ac:dyDescent="0.25">
      <c r="A253" s="23" t="s">
        <v>12</v>
      </c>
      <c r="B253" s="21" t="s">
        <v>123</v>
      </c>
      <c r="C253" s="21"/>
      <c r="D253" s="21"/>
      <c r="E253" s="21"/>
      <c r="F253" s="21" t="s">
        <v>124</v>
      </c>
      <c r="G253" s="21"/>
      <c r="H253" s="22" t="s">
        <v>9</v>
      </c>
      <c r="I253" s="22"/>
    </row>
    <row r="254" spans="1:9" x14ac:dyDescent="0.25">
      <c r="A254" s="24"/>
      <c r="B254" s="21" t="s">
        <v>6</v>
      </c>
      <c r="C254" s="21"/>
      <c r="D254" s="21" t="s">
        <v>7</v>
      </c>
      <c r="E254" s="21"/>
      <c r="F254" s="21" t="s">
        <v>6</v>
      </c>
      <c r="G254" s="21"/>
      <c r="H254" s="22"/>
      <c r="I254" s="22"/>
    </row>
    <row r="255" spans="1:9" x14ac:dyDescent="0.25">
      <c r="A255" s="25"/>
      <c r="B255" s="3" t="s">
        <v>10</v>
      </c>
      <c r="C255" s="3" t="s">
        <v>8</v>
      </c>
      <c r="D255" s="3" t="s">
        <v>10</v>
      </c>
      <c r="E255" s="3" t="s">
        <v>8</v>
      </c>
      <c r="F255" s="3" t="s">
        <v>10</v>
      </c>
      <c r="G255" s="3" t="s">
        <v>8</v>
      </c>
      <c r="H255" s="3" t="s">
        <v>10</v>
      </c>
      <c r="I255" s="3" t="s">
        <v>8</v>
      </c>
    </row>
    <row r="256" spans="1:9" x14ac:dyDescent="0.25">
      <c r="A256" s="2" t="s">
        <v>3</v>
      </c>
      <c r="B256" s="3">
        <v>18</v>
      </c>
      <c r="C256" s="7">
        <f>B256*C259/B259</f>
        <v>90</v>
      </c>
      <c r="D256" s="3">
        <v>18</v>
      </c>
      <c r="E256" s="7">
        <f>D256*E259/D259</f>
        <v>94.736842105263165</v>
      </c>
      <c r="F256" s="3">
        <v>12</v>
      </c>
      <c r="G256" s="7">
        <f>F256*G259/F259</f>
        <v>92.307692307692307</v>
      </c>
      <c r="H256" s="3">
        <f>B256+D256+F256</f>
        <v>48</v>
      </c>
      <c r="I256" s="7">
        <f>H256*I259/H259</f>
        <v>92.307692307692307</v>
      </c>
    </row>
    <row r="257" spans="1:9" x14ac:dyDescent="0.25">
      <c r="A257" s="2" t="s">
        <v>4</v>
      </c>
      <c r="B257" s="3">
        <v>2</v>
      </c>
      <c r="C257" s="7">
        <f>B257*C259/B259</f>
        <v>10</v>
      </c>
      <c r="D257" s="6">
        <v>1</v>
      </c>
      <c r="E257" s="7">
        <f t="shared" ref="E257" si="48">D257*E259/D259</f>
        <v>5.2631578947368425</v>
      </c>
      <c r="F257" s="6">
        <v>1</v>
      </c>
      <c r="G257" s="7">
        <f t="shared" ref="G257" si="49">F257*G259/F259</f>
        <v>7.6923076923076925</v>
      </c>
      <c r="H257" s="6">
        <f>B257+D257+F257</f>
        <v>4</v>
      </c>
      <c r="I257" s="7">
        <f t="shared" ref="I257" si="50">H257*I259/H259</f>
        <v>7.6923076923076925</v>
      </c>
    </row>
    <row r="258" spans="1:9" x14ac:dyDescent="0.25">
      <c r="A258" s="2" t="s">
        <v>115</v>
      </c>
      <c r="B258" s="3">
        <v>0</v>
      </c>
      <c r="C258" s="7">
        <f>B258*C259/B259</f>
        <v>0</v>
      </c>
      <c r="D258" s="6">
        <v>0</v>
      </c>
      <c r="E258" s="7">
        <f t="shared" ref="E258" si="51">D258*E259/D259</f>
        <v>0</v>
      </c>
      <c r="F258" s="6">
        <v>0</v>
      </c>
      <c r="G258" s="7">
        <f t="shared" ref="G258" si="52">F258*G259/F259</f>
        <v>0</v>
      </c>
      <c r="H258" s="6">
        <f>B258+D258+F258</f>
        <v>0</v>
      </c>
      <c r="I258" s="7">
        <f t="shared" ref="I258" si="53">H258*I259/H259</f>
        <v>0</v>
      </c>
    </row>
    <row r="259" spans="1:9" x14ac:dyDescent="0.25">
      <c r="A259" s="4" t="s">
        <v>9</v>
      </c>
      <c r="B259" s="3">
        <f>SUM(B256:B258)</f>
        <v>20</v>
      </c>
      <c r="C259" s="3">
        <v>100</v>
      </c>
      <c r="D259" s="3">
        <f>SUM(D256:D258)</f>
        <v>19</v>
      </c>
      <c r="E259" s="3">
        <v>100</v>
      </c>
      <c r="F259" s="3">
        <f>SUM(F256:F258)</f>
        <v>13</v>
      </c>
      <c r="G259" s="3">
        <v>100</v>
      </c>
      <c r="H259" s="3">
        <f>SUM(H256:H258)</f>
        <v>52</v>
      </c>
      <c r="I259" s="3">
        <v>100</v>
      </c>
    </row>
    <row r="260" spans="1:9" x14ac:dyDescent="0.25">
      <c r="A260" s="5" t="s">
        <v>11</v>
      </c>
      <c r="B260" s="3">
        <v>22</v>
      </c>
      <c r="C260" s="3"/>
      <c r="D260" s="3">
        <v>26</v>
      </c>
      <c r="E260" s="3"/>
      <c r="F260" s="3">
        <v>22</v>
      </c>
      <c r="G260" s="3"/>
      <c r="H260" s="3">
        <f>B260+D260+F260</f>
        <v>70</v>
      </c>
      <c r="I260" s="3"/>
    </row>
    <row r="262" spans="1:9" x14ac:dyDescent="0.25">
      <c r="A262" s="1" t="s">
        <v>117</v>
      </c>
    </row>
    <row r="263" spans="1:9" x14ac:dyDescent="0.25">
      <c r="A263" s="23" t="s">
        <v>12</v>
      </c>
      <c r="B263" s="21" t="s">
        <v>123</v>
      </c>
      <c r="C263" s="21"/>
      <c r="D263" s="21"/>
      <c r="E263" s="21"/>
      <c r="F263" s="21" t="s">
        <v>124</v>
      </c>
      <c r="G263" s="21"/>
      <c r="H263" s="22" t="s">
        <v>9</v>
      </c>
      <c r="I263" s="22"/>
    </row>
    <row r="264" spans="1:9" x14ac:dyDescent="0.25">
      <c r="A264" s="24"/>
      <c r="B264" s="21" t="s">
        <v>6</v>
      </c>
      <c r="C264" s="21"/>
      <c r="D264" s="21" t="s">
        <v>7</v>
      </c>
      <c r="E264" s="21"/>
      <c r="F264" s="21" t="s">
        <v>6</v>
      </c>
      <c r="G264" s="21"/>
      <c r="H264" s="22"/>
      <c r="I264" s="22"/>
    </row>
    <row r="265" spans="1:9" x14ac:dyDescent="0.25">
      <c r="A265" s="25"/>
      <c r="B265" s="3" t="s">
        <v>10</v>
      </c>
      <c r="C265" s="3" t="s">
        <v>8</v>
      </c>
      <c r="D265" s="3" t="s">
        <v>10</v>
      </c>
      <c r="E265" s="3" t="s">
        <v>8</v>
      </c>
      <c r="F265" s="3" t="s">
        <v>10</v>
      </c>
      <c r="G265" s="3" t="s">
        <v>8</v>
      </c>
      <c r="H265" s="3" t="s">
        <v>10</v>
      </c>
      <c r="I265" s="3" t="s">
        <v>8</v>
      </c>
    </row>
    <row r="266" spans="1:9" x14ac:dyDescent="0.25">
      <c r="A266" s="2" t="s">
        <v>3</v>
      </c>
      <c r="B266" s="3">
        <v>0</v>
      </c>
      <c r="C266" s="7">
        <f>B266*C269/B269</f>
        <v>0</v>
      </c>
      <c r="D266" s="3">
        <v>1</v>
      </c>
      <c r="E266" s="7">
        <f>D266*E269/D269</f>
        <v>5</v>
      </c>
      <c r="F266" s="3">
        <v>0</v>
      </c>
      <c r="G266" s="7">
        <f>F266*G269/F269</f>
        <v>0</v>
      </c>
      <c r="H266" s="3">
        <f>B266+D266+F266</f>
        <v>1</v>
      </c>
      <c r="I266" s="7">
        <f>H266*I269/H269</f>
        <v>1.8181818181818181</v>
      </c>
    </row>
    <row r="267" spans="1:9" x14ac:dyDescent="0.25">
      <c r="A267" s="2" t="s">
        <v>4</v>
      </c>
      <c r="B267" s="3">
        <v>22</v>
      </c>
      <c r="C267" s="7">
        <f>B267*C269/B269</f>
        <v>95.652173913043484</v>
      </c>
      <c r="D267" s="6">
        <v>17</v>
      </c>
      <c r="E267" s="7">
        <f t="shared" ref="E267" si="54">D267*E269/D269</f>
        <v>85</v>
      </c>
      <c r="F267" s="6">
        <v>12</v>
      </c>
      <c r="G267" s="7">
        <f t="shared" ref="G267" si="55">F267*G269/F269</f>
        <v>100</v>
      </c>
      <c r="H267" s="6">
        <f>B267+D267+F267</f>
        <v>51</v>
      </c>
      <c r="I267" s="7">
        <f t="shared" ref="I267" si="56">H267*I269/H269</f>
        <v>92.727272727272734</v>
      </c>
    </row>
    <row r="268" spans="1:9" x14ac:dyDescent="0.25">
      <c r="A268" s="2" t="s">
        <v>116</v>
      </c>
      <c r="B268" s="3">
        <v>1</v>
      </c>
      <c r="C268" s="7">
        <f>B268*C269/B269</f>
        <v>4.3478260869565215</v>
      </c>
      <c r="D268" s="6">
        <v>2</v>
      </c>
      <c r="E268" s="7">
        <f t="shared" ref="E268" si="57">D268*E269/D269</f>
        <v>10</v>
      </c>
      <c r="F268" s="6">
        <v>0</v>
      </c>
      <c r="G268" s="7">
        <f t="shared" ref="G268" si="58">F268*G269/F269</f>
        <v>0</v>
      </c>
      <c r="H268" s="6">
        <f>B268+D268+F268</f>
        <v>3</v>
      </c>
      <c r="I268" s="7">
        <f t="shared" ref="I268" si="59">H268*I269/H269</f>
        <v>5.4545454545454541</v>
      </c>
    </row>
    <row r="269" spans="1:9" x14ac:dyDescent="0.25">
      <c r="A269" s="4" t="s">
        <v>9</v>
      </c>
      <c r="B269" s="3">
        <f>SUM(B266:B268)</f>
        <v>23</v>
      </c>
      <c r="C269" s="3">
        <v>100</v>
      </c>
      <c r="D269" s="3">
        <f>SUM(D266:D268)</f>
        <v>20</v>
      </c>
      <c r="E269" s="3">
        <v>100</v>
      </c>
      <c r="F269" s="3">
        <f>SUM(F266:F268)</f>
        <v>12</v>
      </c>
      <c r="G269" s="3">
        <v>100</v>
      </c>
      <c r="H269" s="3">
        <f>SUM(H266:H268)</f>
        <v>55</v>
      </c>
      <c r="I269" s="3">
        <v>100</v>
      </c>
    </row>
    <row r="270" spans="1:9" x14ac:dyDescent="0.25">
      <c r="A270" s="5" t="s">
        <v>11</v>
      </c>
      <c r="B270" s="3">
        <v>22</v>
      </c>
      <c r="C270" s="3"/>
      <c r="D270" s="3">
        <v>26</v>
      </c>
      <c r="E270" s="3"/>
      <c r="F270" s="3">
        <v>22</v>
      </c>
      <c r="G270" s="3"/>
      <c r="H270" s="3">
        <f>B270+D270+F270</f>
        <v>70</v>
      </c>
      <c r="I270" s="3"/>
    </row>
  </sheetData>
  <mergeCells count="136">
    <mergeCell ref="A263:A265"/>
    <mergeCell ref="B263:E263"/>
    <mergeCell ref="F263:G263"/>
    <mergeCell ref="H263:I264"/>
    <mergeCell ref="B264:C264"/>
    <mergeCell ref="D264:E264"/>
    <mergeCell ref="F264:G264"/>
    <mergeCell ref="A253:A255"/>
    <mergeCell ref="B253:E253"/>
    <mergeCell ref="F253:G253"/>
    <mergeCell ref="H253:I254"/>
    <mergeCell ref="B254:C254"/>
    <mergeCell ref="D254:E254"/>
    <mergeCell ref="F254:G254"/>
    <mergeCell ref="A241:A243"/>
    <mergeCell ref="B241:E241"/>
    <mergeCell ref="F241:G241"/>
    <mergeCell ref="H241:I242"/>
    <mergeCell ref="B242:C242"/>
    <mergeCell ref="D242:E242"/>
    <mergeCell ref="F242:G242"/>
    <mergeCell ref="A229:A231"/>
    <mergeCell ref="B229:E229"/>
    <mergeCell ref="F229:G229"/>
    <mergeCell ref="H229:I230"/>
    <mergeCell ref="B230:C230"/>
    <mergeCell ref="D230:E230"/>
    <mergeCell ref="F230:G230"/>
    <mergeCell ref="A204:A206"/>
    <mergeCell ref="B204:E204"/>
    <mergeCell ref="F204:G204"/>
    <mergeCell ref="H204:I205"/>
    <mergeCell ref="B205:C205"/>
    <mergeCell ref="D205:E205"/>
    <mergeCell ref="F205:G205"/>
    <mergeCell ref="A192:A194"/>
    <mergeCell ref="B192:E192"/>
    <mergeCell ref="F192:G192"/>
    <mergeCell ref="H192:I193"/>
    <mergeCell ref="B193:C193"/>
    <mergeCell ref="D193:E193"/>
    <mergeCell ref="F193:G193"/>
    <mergeCell ref="A179:A181"/>
    <mergeCell ref="B179:E179"/>
    <mergeCell ref="F179:G179"/>
    <mergeCell ref="H179:I180"/>
    <mergeCell ref="B180:C180"/>
    <mergeCell ref="D180:E180"/>
    <mergeCell ref="F180:G180"/>
    <mergeCell ref="A167:A169"/>
    <mergeCell ref="B167:E167"/>
    <mergeCell ref="F167:G167"/>
    <mergeCell ref="H167:I168"/>
    <mergeCell ref="B168:C168"/>
    <mergeCell ref="D168:E168"/>
    <mergeCell ref="F168:G168"/>
    <mergeCell ref="A125:A127"/>
    <mergeCell ref="B125:E125"/>
    <mergeCell ref="F125:G125"/>
    <mergeCell ref="H125:I126"/>
    <mergeCell ref="B126:C126"/>
    <mergeCell ref="D126:E126"/>
    <mergeCell ref="F126:G126"/>
    <mergeCell ref="A113:A115"/>
    <mergeCell ref="B113:E113"/>
    <mergeCell ref="F113:G113"/>
    <mergeCell ref="H113:I114"/>
    <mergeCell ref="B114:C114"/>
    <mergeCell ref="D114:E114"/>
    <mergeCell ref="F114:G114"/>
    <mergeCell ref="A102:A104"/>
    <mergeCell ref="B102:E102"/>
    <mergeCell ref="F102:G102"/>
    <mergeCell ref="H102:I103"/>
    <mergeCell ref="B103:C103"/>
    <mergeCell ref="D103:E103"/>
    <mergeCell ref="F103:G103"/>
    <mergeCell ref="A92:A94"/>
    <mergeCell ref="B92:E92"/>
    <mergeCell ref="F92:G92"/>
    <mergeCell ref="H92:I93"/>
    <mergeCell ref="B93:C93"/>
    <mergeCell ref="D93:E93"/>
    <mergeCell ref="F93:G93"/>
    <mergeCell ref="A81:A83"/>
    <mergeCell ref="B81:E81"/>
    <mergeCell ref="F81:G81"/>
    <mergeCell ref="H81:I82"/>
    <mergeCell ref="B82:C82"/>
    <mergeCell ref="D82:E82"/>
    <mergeCell ref="F82:G82"/>
    <mergeCell ref="A70:A72"/>
    <mergeCell ref="B70:E70"/>
    <mergeCell ref="F70:G70"/>
    <mergeCell ref="H70:I71"/>
    <mergeCell ref="B71:C71"/>
    <mergeCell ref="D71:E71"/>
    <mergeCell ref="F71:G71"/>
    <mergeCell ref="A59:A61"/>
    <mergeCell ref="B59:E59"/>
    <mergeCell ref="F59:G59"/>
    <mergeCell ref="H59:I60"/>
    <mergeCell ref="B60:C60"/>
    <mergeCell ref="D60:E60"/>
    <mergeCell ref="F60:G60"/>
    <mergeCell ref="A45:A47"/>
    <mergeCell ref="B45:E45"/>
    <mergeCell ref="F45:G45"/>
    <mergeCell ref="H45:I46"/>
    <mergeCell ref="B46:C46"/>
    <mergeCell ref="D46:E46"/>
    <mergeCell ref="F46:G46"/>
    <mergeCell ref="A27:A29"/>
    <mergeCell ref="B27:E27"/>
    <mergeCell ref="F27:G27"/>
    <mergeCell ref="H27:I28"/>
    <mergeCell ref="B28:C28"/>
    <mergeCell ref="D28:E28"/>
    <mergeCell ref="F28:G28"/>
    <mergeCell ref="A6:A8"/>
    <mergeCell ref="A16:A18"/>
    <mergeCell ref="B16:E16"/>
    <mergeCell ref="F16:G16"/>
    <mergeCell ref="H16:I17"/>
    <mergeCell ref="B17:C17"/>
    <mergeCell ref="D17:E17"/>
    <mergeCell ref="F17:G17"/>
    <mergeCell ref="A2:H2"/>
    <mergeCell ref="A3:H3"/>
    <mergeCell ref="A1:H1"/>
    <mergeCell ref="B6:E6"/>
    <mergeCell ref="B7:C7"/>
    <mergeCell ref="D7:E7"/>
    <mergeCell ref="F6:G6"/>
    <mergeCell ref="H6:I7"/>
    <mergeCell ref="F7:G7"/>
  </mergeCells>
  <pageMargins left="0.59055118110236227" right="0.1968503937007874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рік вступу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2021-03-24T11:00:40Z</dcterms:modified>
</cp:coreProperties>
</file>