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2022 рік вступу" sheetId="1" r:id="rId1"/>
  </sheets>
  <calcPr calcId="162913"/>
</workbook>
</file>

<file path=xl/calcChain.xml><?xml version="1.0" encoding="utf-8"?>
<calcChain xmlns="http://schemas.openxmlformats.org/spreadsheetml/2006/main">
  <c r="J96" i="1" l="1"/>
  <c r="J97" i="1"/>
  <c r="J95" i="1"/>
  <c r="J99" i="1"/>
  <c r="F98" i="1"/>
  <c r="G96" i="1" s="1"/>
  <c r="E96" i="1"/>
  <c r="E97" i="1"/>
  <c r="E95" i="1"/>
  <c r="J89" i="1"/>
  <c r="J85" i="1"/>
  <c r="J86" i="1"/>
  <c r="J87" i="1"/>
  <c r="J84" i="1"/>
  <c r="F88" i="1"/>
  <c r="G87" i="1" s="1"/>
  <c r="D88" i="1"/>
  <c r="E86" i="1" s="1"/>
  <c r="J74" i="1"/>
  <c r="J75" i="1"/>
  <c r="J76" i="1"/>
  <c r="J73" i="1"/>
  <c r="J78" i="1"/>
  <c r="F77" i="1"/>
  <c r="G75" i="1" s="1"/>
  <c r="D77" i="1"/>
  <c r="E76" i="1" s="1"/>
  <c r="E73" i="1"/>
  <c r="J61" i="1"/>
  <c r="J54" i="1"/>
  <c r="J55" i="1"/>
  <c r="J56" i="1"/>
  <c r="J59" i="1"/>
  <c r="J53" i="1"/>
  <c r="F60" i="1"/>
  <c r="G57" i="1" s="1"/>
  <c r="H60" i="1"/>
  <c r="I55" i="1" s="1"/>
  <c r="D58" i="1"/>
  <c r="J32" i="1"/>
  <c r="J33" i="1"/>
  <c r="J34" i="1"/>
  <c r="J31" i="1"/>
  <c r="J36" i="1"/>
  <c r="F35" i="1"/>
  <c r="G34" i="1" s="1"/>
  <c r="D35" i="1"/>
  <c r="E33" i="1" s="1"/>
  <c r="J21" i="1"/>
  <c r="J22" i="1"/>
  <c r="J23" i="1"/>
  <c r="J20" i="1"/>
  <c r="J25" i="1"/>
  <c r="B13" i="1"/>
  <c r="F24" i="1"/>
  <c r="G23" i="1" s="1"/>
  <c r="D24" i="1"/>
  <c r="E21" i="1" s="1"/>
  <c r="J14" i="1"/>
  <c r="H13" i="1"/>
  <c r="F13" i="1"/>
  <c r="G12" i="1" s="1"/>
  <c r="D13" i="1"/>
  <c r="E9" i="1" s="1"/>
  <c r="J10" i="1"/>
  <c r="J11" i="1"/>
  <c r="J12" i="1"/>
  <c r="J9" i="1"/>
  <c r="G95" i="1" l="1"/>
  <c r="G97" i="1"/>
  <c r="I58" i="1"/>
  <c r="E74" i="1"/>
  <c r="I57" i="1"/>
  <c r="E75" i="1"/>
  <c r="I54" i="1"/>
  <c r="E85" i="1"/>
  <c r="E84" i="1"/>
  <c r="G84" i="1"/>
  <c r="G86" i="1"/>
  <c r="E87" i="1"/>
  <c r="G85" i="1"/>
  <c r="G73" i="1"/>
  <c r="G76" i="1"/>
  <c r="G74" i="1"/>
  <c r="I53" i="1"/>
  <c r="I56" i="1"/>
  <c r="I59" i="1"/>
  <c r="G54" i="1"/>
  <c r="G53" i="1"/>
  <c r="G59" i="1"/>
  <c r="G56" i="1"/>
  <c r="G58" i="1"/>
  <c r="G55" i="1"/>
  <c r="J58" i="1"/>
  <c r="D60" i="1"/>
  <c r="E54" i="1" s="1"/>
  <c r="J57" i="1"/>
  <c r="G31" i="1"/>
  <c r="G33" i="1"/>
  <c r="E32" i="1"/>
  <c r="E31" i="1"/>
  <c r="E34" i="1"/>
  <c r="G32" i="1"/>
  <c r="G20" i="1"/>
  <c r="G21" i="1"/>
  <c r="G22" i="1"/>
  <c r="E20" i="1"/>
  <c r="E23" i="1"/>
  <c r="E22" i="1"/>
  <c r="E11" i="1"/>
  <c r="E12" i="1"/>
  <c r="J13" i="1"/>
  <c r="E10" i="1"/>
  <c r="G10" i="1"/>
  <c r="G11" i="1"/>
  <c r="G9" i="1"/>
  <c r="H98" i="1"/>
  <c r="I97" i="1" s="1"/>
  <c r="B98" i="1"/>
  <c r="C95" i="1" s="1"/>
  <c r="C96" i="1" l="1"/>
  <c r="C97" i="1"/>
  <c r="E58" i="1"/>
  <c r="E57" i="1"/>
  <c r="E59" i="1"/>
  <c r="E55" i="1"/>
  <c r="E56" i="1"/>
  <c r="E53" i="1"/>
  <c r="I96" i="1"/>
  <c r="I95" i="1"/>
  <c r="J98" i="1"/>
  <c r="K96" i="1" s="1"/>
  <c r="K97" i="1" l="1"/>
  <c r="K95" i="1"/>
  <c r="H88" i="1" l="1"/>
  <c r="I87" i="1" s="1"/>
  <c r="B88" i="1"/>
  <c r="C87" i="1" s="1"/>
  <c r="H77" i="1"/>
  <c r="I76" i="1" s="1"/>
  <c r="B77" i="1"/>
  <c r="C76" i="1" s="1"/>
  <c r="J60" i="1"/>
  <c r="B60" i="1"/>
  <c r="C86" i="1" l="1"/>
  <c r="C84" i="1"/>
  <c r="C73" i="1"/>
  <c r="C75" i="1"/>
  <c r="C74" i="1"/>
  <c r="C56" i="1"/>
  <c r="C55" i="1"/>
  <c r="C57" i="1"/>
  <c r="C54" i="1"/>
  <c r="C58" i="1"/>
  <c r="C53" i="1"/>
  <c r="C59" i="1"/>
  <c r="K57" i="1"/>
  <c r="K53" i="1"/>
  <c r="K54" i="1"/>
  <c r="K58" i="1"/>
  <c r="K56" i="1"/>
  <c r="K55" i="1"/>
  <c r="K59" i="1"/>
  <c r="C85" i="1"/>
  <c r="I84" i="1"/>
  <c r="I86" i="1"/>
  <c r="I85" i="1"/>
  <c r="J88" i="1"/>
  <c r="K85" i="1" s="1"/>
  <c r="I73" i="1"/>
  <c r="I75" i="1"/>
  <c r="I74" i="1"/>
  <c r="J77" i="1"/>
  <c r="K75" i="1" s="1"/>
  <c r="H35" i="1"/>
  <c r="I34" i="1" s="1"/>
  <c r="B35" i="1"/>
  <c r="C33" i="1" s="1"/>
  <c r="H24" i="1"/>
  <c r="I23" i="1" s="1"/>
  <c r="B24" i="1"/>
  <c r="C22" i="1" s="1"/>
  <c r="I31" i="1" l="1"/>
  <c r="C34" i="1"/>
  <c r="C32" i="1"/>
  <c r="C31" i="1"/>
  <c r="C20" i="1"/>
  <c r="C23" i="1"/>
  <c r="C21" i="1"/>
  <c r="K86" i="1"/>
  <c r="K87" i="1"/>
  <c r="K84" i="1"/>
  <c r="K74" i="1"/>
  <c r="K73" i="1"/>
  <c r="K76" i="1"/>
  <c r="I33" i="1"/>
  <c r="I32" i="1"/>
  <c r="J35" i="1"/>
  <c r="K32" i="1" s="1"/>
  <c r="I20" i="1"/>
  <c r="I22" i="1"/>
  <c r="I21" i="1"/>
  <c r="J24" i="1"/>
  <c r="K21" i="1" s="1"/>
  <c r="I12" i="1"/>
  <c r="C11" i="1"/>
  <c r="I9" i="1" l="1"/>
  <c r="K33" i="1"/>
  <c r="K34" i="1"/>
  <c r="K31" i="1"/>
  <c r="K22" i="1"/>
  <c r="K23" i="1"/>
  <c r="K20" i="1"/>
  <c r="C12" i="1"/>
  <c r="I10" i="1"/>
  <c r="I11" i="1"/>
  <c r="K12" i="1" l="1"/>
  <c r="K9" i="1"/>
  <c r="K11" i="1"/>
  <c r="K10" i="1"/>
  <c r="C9" i="1"/>
  <c r="C10" i="1"/>
</calcChain>
</file>

<file path=xl/sharedStrings.xml><?xml version="1.0" encoding="utf-8"?>
<sst xmlns="http://schemas.openxmlformats.org/spreadsheetml/2006/main" count="202" uniqueCount="70">
  <si>
    <t>РЕЗУЛЬТАТИ АНКЕТУВАННЯ</t>
  </si>
  <si>
    <t>%</t>
  </si>
  <si>
    <t>Разом</t>
  </si>
  <si>
    <t>відповіді</t>
  </si>
  <si>
    <t>Всього студентів в групі</t>
  </si>
  <si>
    <t>Варіанти відповідей</t>
  </si>
  <si>
    <t>ГМАШ</t>
  </si>
  <si>
    <t>БЦІ</t>
  </si>
  <si>
    <t>МОБ</t>
  </si>
  <si>
    <t>5 балів</t>
  </si>
  <si>
    <t>4 бали</t>
  </si>
  <si>
    <t>3 бали</t>
  </si>
  <si>
    <t>2 бали</t>
  </si>
  <si>
    <t xml:space="preserve">студентів-випускників ОС "Магістр" факультету конструювання та дизайну </t>
  </si>
  <si>
    <t>1. Оцініть за 100-то бальною шкалою Ваш власний рівень фахової підготовки</t>
  </si>
  <si>
    <t>90-100 балів</t>
  </si>
  <si>
    <t>74-89  балів</t>
  </si>
  <si>
    <t>60-73 бали</t>
  </si>
  <si>
    <t>1-59 балів</t>
  </si>
  <si>
    <t>Разом по факультету</t>
  </si>
  <si>
    <t>2. Як би Ви оцінили рівень викладання фахових дисциплін для магістрів?</t>
  </si>
  <si>
    <t>3. Оцініть, чи достатньо Ви отримали знань у процесі навчання для майбутньої професійної діяльності?</t>
  </si>
  <si>
    <t>Так, я повністю задоволений отриманими знаннями</t>
  </si>
  <si>
    <t>Так, а якщо чогось не вистачатиме я знаю як і де отримати нові знання</t>
  </si>
  <si>
    <t>Так, але не в повній мірі</t>
  </si>
  <si>
    <t>Ні, я не відчуваю себе повноцінним фахівцем</t>
  </si>
  <si>
    <t>4. Вкажіть прізвища викладачів, які, на Вашу думку, є:</t>
  </si>
  <si>
    <t>Найбільш компетентні зі свого фаху</t>
  </si>
  <si>
    <t>Найвимогливіші до рівня знань студентів</t>
  </si>
  <si>
    <t>Найкраще проводять заняття</t>
  </si>
  <si>
    <t>Бакулін Є.А., Ромасевич Ю.О.</t>
  </si>
  <si>
    <t>5. Вкажіть прізвища викладачів, які, на Вашу думку, є:</t>
  </si>
  <si>
    <t>Некомпетентні зі свого фаху</t>
  </si>
  <si>
    <t xml:space="preserve">Зневажливо ставляться до студентів </t>
  </si>
  <si>
    <t>Найгірше проводять заняття</t>
  </si>
  <si>
    <t>Не можуть бути прикладом для Вас</t>
  </si>
  <si>
    <t>-</t>
  </si>
  <si>
    <t>6.Чи доводилось Вам особисто в процесі навчання в магістратурі діяти наступним чином?</t>
  </si>
  <si>
    <t>Робити подарунки викладачам</t>
  </si>
  <si>
    <t>Купувати нав’язуванні викладачами навчальні матеріали, книги</t>
  </si>
  <si>
    <t>Купувати у викладача реферат, курсову, дипломну роботу</t>
  </si>
  <si>
    <t>Сплачувати не встановлені офіційно платежі при поселені та під час проживання в гуртожитку</t>
  </si>
  <si>
    <t>Платити за ухилення від практики</t>
  </si>
  <si>
    <t>“Купувати” оцінки за  заліки, екзамени</t>
  </si>
  <si>
    <t>Ні, не доводилося</t>
  </si>
  <si>
    <t>7. Які, на Вашу думку, фахові навчальні дисципліни:</t>
  </si>
  <si>
    <t>Безперечно необхідні для підготовки за фахом</t>
  </si>
  <si>
    <t>Необхідні, але викладаються на низькому рівні</t>
  </si>
  <si>
    <t>Необхідно додатково включити до навчального плану</t>
  </si>
  <si>
    <t>Без них якість підготовки фахівця не постраждає</t>
  </si>
  <si>
    <t>8. Як часто Ви відвідували заняття?</t>
  </si>
  <si>
    <t>Постійно (практично щодня)</t>
  </si>
  <si>
    <t>2-3 рази на тиждень</t>
  </si>
  <si>
    <t>У середньому раз на тиждень</t>
  </si>
  <si>
    <t>Рідко (майже не відвідую)</t>
  </si>
  <si>
    <t>9. Чим Ви зазвичай користувались при підготовці до занять?</t>
  </si>
  <si>
    <t>Інтернетом</t>
  </si>
  <si>
    <t>Матеріалами з електронних курсів</t>
  </si>
  <si>
    <t>Науковими монографіями, статтями</t>
  </si>
  <si>
    <t>10. Після закінчення навчання Ви плануєте:</t>
  </si>
  <si>
    <t>Працювати за обраною спеціальністю</t>
  </si>
  <si>
    <t>Змінити професію</t>
  </si>
  <si>
    <t>Продовжити навчання за профілем</t>
  </si>
  <si>
    <t>ОЛК</t>
  </si>
  <si>
    <t>ТСМ</t>
  </si>
  <si>
    <t xml:space="preserve"> Голуб Г.А., Ромасевич Ю.О., Крушильницький В.В.</t>
  </si>
  <si>
    <t>Ромасевич Ю.О., Якованко І.А., Новицький А.В.</t>
  </si>
  <si>
    <t>випробування буд. констр., реконструкція будівель і споруд, надійність с-г техніки, надійність обладнання ТС</t>
  </si>
  <si>
    <t>Друкованими матеріалами з університетської бібліотеки</t>
  </si>
  <si>
    <t>(2022 року вступу)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</si>
</sst>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workbookViewId="0">
      <selection activeCell="F4" sqref="F4"/>
    </sheetView>
  </sheetViews>
  <sheetFormatPr defaultRowHeight="15" x14ac:dyDescent="0.25"/>
  <cols>
    <col min="1" max="1" width="64.5703125" customWidth="1"/>
    <col min="11" max="11" width="10.28515625" bestFit="1" customWidth="1"/>
  </cols>
  <sheetData>
    <row r="1" spans="1:11" ht="1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x14ac:dyDescent="0.25">
      <c r="A3" s="26" t="s">
        <v>69</v>
      </c>
      <c r="B3" s="26"/>
      <c r="C3" s="26"/>
      <c r="D3" s="26"/>
      <c r="E3" s="26"/>
      <c r="F3" s="26"/>
      <c r="G3" s="26"/>
      <c r="H3" s="26"/>
      <c r="I3" s="26"/>
      <c r="J3" s="26"/>
    </row>
    <row r="5" spans="1:11" x14ac:dyDescent="0.25">
      <c r="A5" s="1" t="s">
        <v>14</v>
      </c>
    </row>
    <row r="6" spans="1:11" x14ac:dyDescent="0.25">
      <c r="A6" s="14" t="s">
        <v>5</v>
      </c>
      <c r="B6" s="17" t="s">
        <v>6</v>
      </c>
      <c r="C6" s="24"/>
      <c r="D6" s="24"/>
      <c r="E6" s="24"/>
      <c r="F6" s="24"/>
      <c r="G6" s="18"/>
      <c r="H6" s="17" t="s">
        <v>7</v>
      </c>
      <c r="I6" s="18"/>
      <c r="J6" s="19" t="s">
        <v>19</v>
      </c>
      <c r="K6" s="20"/>
    </row>
    <row r="7" spans="1:11" x14ac:dyDescent="0.25">
      <c r="A7" s="15"/>
      <c r="B7" s="23" t="s">
        <v>8</v>
      </c>
      <c r="C7" s="23"/>
      <c r="D7" s="23" t="s">
        <v>63</v>
      </c>
      <c r="E7" s="23"/>
      <c r="F7" s="23" t="s">
        <v>64</v>
      </c>
      <c r="G7" s="23"/>
      <c r="H7" s="17" t="s">
        <v>7</v>
      </c>
      <c r="I7" s="18"/>
      <c r="J7" s="21"/>
      <c r="K7" s="22"/>
    </row>
    <row r="8" spans="1:11" x14ac:dyDescent="0.25">
      <c r="A8" s="16"/>
      <c r="B8" s="3" t="s">
        <v>3</v>
      </c>
      <c r="C8" s="3" t="s">
        <v>1</v>
      </c>
      <c r="D8" s="12" t="s">
        <v>3</v>
      </c>
      <c r="E8" s="12" t="s">
        <v>1</v>
      </c>
      <c r="F8" s="12" t="s">
        <v>3</v>
      </c>
      <c r="G8" s="12" t="s">
        <v>1</v>
      </c>
      <c r="H8" s="3" t="s">
        <v>3</v>
      </c>
      <c r="I8" s="3" t="s">
        <v>1</v>
      </c>
      <c r="J8" s="3" t="s">
        <v>3</v>
      </c>
      <c r="K8" s="3" t="s">
        <v>1</v>
      </c>
    </row>
    <row r="9" spans="1:11" x14ac:dyDescent="0.25">
      <c r="A9" s="2" t="s">
        <v>15</v>
      </c>
      <c r="B9" s="3">
        <v>6</v>
      </c>
      <c r="C9" s="10">
        <f>B9*C13/B13</f>
        <v>20.689655172413794</v>
      </c>
      <c r="D9" s="12">
        <v>3</v>
      </c>
      <c r="E9" s="10">
        <f>D9*E13/D13</f>
        <v>27.272727272727273</v>
      </c>
      <c r="F9" s="12">
        <v>13</v>
      </c>
      <c r="G9" s="10">
        <f>F9*G13/F13</f>
        <v>27.659574468085108</v>
      </c>
      <c r="H9" s="3">
        <v>5</v>
      </c>
      <c r="I9" s="10">
        <f>H9*I13/H13</f>
        <v>14.705882352941176</v>
      </c>
      <c r="J9" s="3">
        <f>B9+D9+F9+H9</f>
        <v>27</v>
      </c>
      <c r="K9" s="10">
        <f>J9*K13/J13</f>
        <v>22.314049586776861</v>
      </c>
    </row>
    <row r="10" spans="1:11" x14ac:dyDescent="0.25">
      <c r="A10" s="2" t="s">
        <v>16</v>
      </c>
      <c r="B10" s="3">
        <v>21</v>
      </c>
      <c r="C10" s="10">
        <f>B10*C13/B13</f>
        <v>72.41379310344827</v>
      </c>
      <c r="D10" s="12">
        <v>7</v>
      </c>
      <c r="E10" s="10">
        <f>D10*E13/D13</f>
        <v>63.636363636363633</v>
      </c>
      <c r="F10" s="12">
        <v>31</v>
      </c>
      <c r="G10" s="10">
        <f>F10*G13/F13</f>
        <v>65.957446808510639</v>
      </c>
      <c r="H10" s="6">
        <v>29</v>
      </c>
      <c r="I10" s="10">
        <f t="shared" ref="I10:K10" si="0">H10*I13/H13</f>
        <v>85.294117647058826</v>
      </c>
      <c r="J10" s="12">
        <f t="shared" ref="J10:J12" si="1">B10+D10+F10+H10</f>
        <v>88</v>
      </c>
      <c r="K10" s="10">
        <f t="shared" si="0"/>
        <v>72.727272727272734</v>
      </c>
    </row>
    <row r="11" spans="1:11" x14ac:dyDescent="0.25">
      <c r="A11" s="2" t="s">
        <v>17</v>
      </c>
      <c r="B11" s="3">
        <v>2</v>
      </c>
      <c r="C11" s="10">
        <f>B11*C13/B13</f>
        <v>6.8965517241379306</v>
      </c>
      <c r="D11" s="12">
        <v>1</v>
      </c>
      <c r="E11" s="10">
        <f>D11*E13/D13</f>
        <v>9.0909090909090917</v>
      </c>
      <c r="F11" s="12">
        <v>3</v>
      </c>
      <c r="G11" s="10">
        <f>F11*G13/F13</f>
        <v>6.3829787234042552</v>
      </c>
      <c r="H11" s="6">
        <v>0</v>
      </c>
      <c r="I11" s="10">
        <f t="shared" ref="I11:K11" si="2">H11*I13/H13</f>
        <v>0</v>
      </c>
      <c r="J11" s="12">
        <f t="shared" si="1"/>
        <v>6</v>
      </c>
      <c r="K11" s="10">
        <f t="shared" si="2"/>
        <v>4.9586776859504136</v>
      </c>
    </row>
    <row r="12" spans="1:11" x14ac:dyDescent="0.25">
      <c r="A12" s="2" t="s">
        <v>18</v>
      </c>
      <c r="B12" s="7">
        <v>0</v>
      </c>
      <c r="C12" s="10">
        <f>B12*C13/B13</f>
        <v>0</v>
      </c>
      <c r="D12" s="12">
        <v>0</v>
      </c>
      <c r="E12" s="10">
        <f>D12*E13/D13</f>
        <v>0</v>
      </c>
      <c r="F12" s="12">
        <v>0</v>
      </c>
      <c r="G12" s="10">
        <f>F12*G13/F13</f>
        <v>0</v>
      </c>
      <c r="H12" s="6">
        <v>0</v>
      </c>
      <c r="I12" s="10">
        <f>H12*I13/H13</f>
        <v>0</v>
      </c>
      <c r="J12" s="12">
        <f t="shared" si="1"/>
        <v>0</v>
      </c>
      <c r="K12" s="10">
        <f>J12*K13/J13</f>
        <v>0</v>
      </c>
    </row>
    <row r="13" spans="1:11" x14ac:dyDescent="0.25">
      <c r="A13" s="4" t="s">
        <v>2</v>
      </c>
      <c r="B13" s="3">
        <f>SUM(B9:B12)</f>
        <v>29</v>
      </c>
      <c r="C13" s="3">
        <v>100</v>
      </c>
      <c r="D13" s="12">
        <f>SUM(D9:D12)</f>
        <v>11</v>
      </c>
      <c r="E13" s="12">
        <v>100</v>
      </c>
      <c r="F13" s="12">
        <f>SUM(F9:F12)</f>
        <v>47</v>
      </c>
      <c r="G13" s="12">
        <v>100</v>
      </c>
      <c r="H13" s="3">
        <f>SUM(H9:H12)</f>
        <v>34</v>
      </c>
      <c r="I13" s="3">
        <v>100</v>
      </c>
      <c r="J13" s="3">
        <f>SUM(J9:J12)</f>
        <v>121</v>
      </c>
      <c r="K13" s="3">
        <v>100</v>
      </c>
    </row>
    <row r="14" spans="1:11" x14ac:dyDescent="0.25">
      <c r="A14" s="5" t="s">
        <v>4</v>
      </c>
      <c r="B14" s="3">
        <v>29</v>
      </c>
      <c r="C14" s="3"/>
      <c r="D14" s="12">
        <v>11</v>
      </c>
      <c r="E14" s="12"/>
      <c r="F14" s="12">
        <v>47</v>
      </c>
      <c r="G14" s="12"/>
      <c r="H14" s="3">
        <v>34</v>
      </c>
      <c r="I14" s="3"/>
      <c r="J14" s="3">
        <f>B14+D14+F14+H14</f>
        <v>121</v>
      </c>
      <c r="K14" s="3"/>
    </row>
    <row r="16" spans="1:11" x14ac:dyDescent="0.25">
      <c r="A16" s="1" t="s">
        <v>20</v>
      </c>
    </row>
    <row r="17" spans="1:11" x14ac:dyDescent="0.25">
      <c r="A17" s="14" t="s">
        <v>5</v>
      </c>
      <c r="B17" s="28" t="s">
        <v>6</v>
      </c>
      <c r="C17" s="29"/>
      <c r="D17" s="29"/>
      <c r="E17" s="29"/>
      <c r="F17" s="29"/>
      <c r="G17" s="30"/>
      <c r="H17" s="17" t="s">
        <v>7</v>
      </c>
      <c r="I17" s="18"/>
      <c r="J17" s="19" t="s">
        <v>19</v>
      </c>
      <c r="K17" s="20"/>
    </row>
    <row r="18" spans="1:11" x14ac:dyDescent="0.25">
      <c r="A18" s="15"/>
      <c r="B18" s="23" t="s">
        <v>8</v>
      </c>
      <c r="C18" s="23"/>
      <c r="D18" s="23" t="s">
        <v>63</v>
      </c>
      <c r="E18" s="23"/>
      <c r="F18" s="23" t="s">
        <v>64</v>
      </c>
      <c r="G18" s="23"/>
      <c r="H18" s="17" t="s">
        <v>7</v>
      </c>
      <c r="I18" s="18"/>
      <c r="J18" s="21"/>
      <c r="K18" s="22"/>
    </row>
    <row r="19" spans="1:11" x14ac:dyDescent="0.25">
      <c r="A19" s="16"/>
      <c r="B19" s="8" t="s">
        <v>3</v>
      </c>
      <c r="C19" s="8" t="s">
        <v>1</v>
      </c>
      <c r="D19" s="12" t="s">
        <v>3</v>
      </c>
      <c r="E19" s="12" t="s">
        <v>1</v>
      </c>
      <c r="F19" s="12" t="s">
        <v>3</v>
      </c>
      <c r="G19" s="12" t="s">
        <v>1</v>
      </c>
      <c r="H19" s="8" t="s">
        <v>3</v>
      </c>
      <c r="I19" s="8" t="s">
        <v>1</v>
      </c>
      <c r="J19" s="8" t="s">
        <v>3</v>
      </c>
      <c r="K19" s="8" t="s">
        <v>1</v>
      </c>
    </row>
    <row r="20" spans="1:11" x14ac:dyDescent="0.25">
      <c r="A20" s="2" t="s">
        <v>9</v>
      </c>
      <c r="B20" s="8">
        <v>21</v>
      </c>
      <c r="C20" s="10">
        <f>B20*C24/B24</f>
        <v>72.41379310344827</v>
      </c>
      <c r="D20" s="12">
        <v>7</v>
      </c>
      <c r="E20" s="10">
        <f>D20*E24/D24</f>
        <v>63.636363636363633</v>
      </c>
      <c r="F20" s="12">
        <v>39</v>
      </c>
      <c r="G20" s="10">
        <f>F20*G24/F24</f>
        <v>82.978723404255319</v>
      </c>
      <c r="H20" s="8">
        <v>28</v>
      </c>
      <c r="I20" s="10">
        <f>H20*I24/H24</f>
        <v>82.352941176470594</v>
      </c>
      <c r="J20" s="8">
        <f>B20+D20+F20+H20</f>
        <v>95</v>
      </c>
      <c r="K20" s="10">
        <f>J20*K24/J24</f>
        <v>78.512396694214871</v>
      </c>
    </row>
    <row r="21" spans="1:11" x14ac:dyDescent="0.25">
      <c r="A21" s="2" t="s">
        <v>10</v>
      </c>
      <c r="B21" s="8">
        <v>8</v>
      </c>
      <c r="C21" s="10">
        <f>B21*C24/B24</f>
        <v>27.586206896551722</v>
      </c>
      <c r="D21" s="12">
        <v>4</v>
      </c>
      <c r="E21" s="10">
        <f>D21*E24/D24</f>
        <v>36.363636363636367</v>
      </c>
      <c r="F21" s="12">
        <v>5</v>
      </c>
      <c r="G21" s="10">
        <f>F21*G24/F24</f>
        <v>10.638297872340425</v>
      </c>
      <c r="H21" s="6">
        <v>5</v>
      </c>
      <c r="I21" s="10">
        <f t="shared" ref="I21" si="3">H21*I24/H24</f>
        <v>14.705882352941176</v>
      </c>
      <c r="J21" s="12">
        <f t="shared" ref="J21:J23" si="4">B21+D21+F21+H21</f>
        <v>22</v>
      </c>
      <c r="K21" s="10">
        <f t="shared" ref="K21" si="5">J21*K24/J24</f>
        <v>18.181818181818183</v>
      </c>
    </row>
    <row r="22" spans="1:11" x14ac:dyDescent="0.25">
      <c r="A22" s="2" t="s">
        <v>11</v>
      </c>
      <c r="B22" s="8">
        <v>0</v>
      </c>
      <c r="C22" s="10">
        <f>B22*C24/B24</f>
        <v>0</v>
      </c>
      <c r="D22" s="12">
        <v>0</v>
      </c>
      <c r="E22" s="10">
        <f>D22*E24/D24</f>
        <v>0</v>
      </c>
      <c r="F22" s="12">
        <v>3</v>
      </c>
      <c r="G22" s="10">
        <f>F22*G24/F24</f>
        <v>6.3829787234042552</v>
      </c>
      <c r="H22" s="6">
        <v>1</v>
      </c>
      <c r="I22" s="10">
        <f t="shared" ref="I22" si="6">H22*I24/H24</f>
        <v>2.9411764705882355</v>
      </c>
      <c r="J22" s="12">
        <f t="shared" si="4"/>
        <v>4</v>
      </c>
      <c r="K22" s="10">
        <f t="shared" ref="K22" si="7">J22*K24/J24</f>
        <v>3.3057851239669422</v>
      </c>
    </row>
    <row r="23" spans="1:11" x14ac:dyDescent="0.25">
      <c r="A23" s="2" t="s">
        <v>12</v>
      </c>
      <c r="B23" s="8">
        <v>0</v>
      </c>
      <c r="C23" s="10">
        <f>B23*C24/B24</f>
        <v>0</v>
      </c>
      <c r="D23" s="12">
        <v>0</v>
      </c>
      <c r="E23" s="10">
        <f>D23*E24/D24</f>
        <v>0</v>
      </c>
      <c r="F23" s="12">
        <v>0</v>
      </c>
      <c r="G23" s="10">
        <f>F23*G24/F24</f>
        <v>0</v>
      </c>
      <c r="H23" s="6">
        <v>0</v>
      </c>
      <c r="I23" s="10">
        <f>H23*I24/H24</f>
        <v>0</v>
      </c>
      <c r="J23" s="12">
        <f t="shared" si="4"/>
        <v>0</v>
      </c>
      <c r="K23" s="10">
        <f>J23*K24/J24</f>
        <v>0</v>
      </c>
    </row>
    <row r="24" spans="1:11" x14ac:dyDescent="0.25">
      <c r="A24" s="4" t="s">
        <v>2</v>
      </c>
      <c r="B24" s="8">
        <f>SUM(B20:B23)</f>
        <v>29</v>
      </c>
      <c r="C24" s="8">
        <v>100</v>
      </c>
      <c r="D24" s="12">
        <f>SUM(D20:D23)</f>
        <v>11</v>
      </c>
      <c r="E24" s="12">
        <v>100</v>
      </c>
      <c r="F24" s="12">
        <f>SUM(F20:F23)</f>
        <v>47</v>
      </c>
      <c r="G24" s="12">
        <v>100</v>
      </c>
      <c r="H24" s="8">
        <f>SUM(H20:H23)</f>
        <v>34</v>
      </c>
      <c r="I24" s="8">
        <v>100</v>
      </c>
      <c r="J24" s="8">
        <f>SUM(J20:J23)</f>
        <v>121</v>
      </c>
      <c r="K24" s="8">
        <v>100</v>
      </c>
    </row>
    <row r="25" spans="1:11" x14ac:dyDescent="0.25">
      <c r="A25" s="5" t="s">
        <v>4</v>
      </c>
      <c r="B25" s="8">
        <v>29</v>
      </c>
      <c r="C25" s="8"/>
      <c r="D25" s="12">
        <v>11</v>
      </c>
      <c r="E25" s="12"/>
      <c r="F25" s="12">
        <v>47</v>
      </c>
      <c r="G25" s="12"/>
      <c r="H25" s="8">
        <v>34</v>
      </c>
      <c r="I25" s="8"/>
      <c r="J25" s="8">
        <f>B25+D25+F25+H25</f>
        <v>121</v>
      </c>
      <c r="K25" s="8"/>
    </row>
    <row r="27" spans="1:11" x14ac:dyDescent="0.25">
      <c r="A27" s="1" t="s">
        <v>21</v>
      </c>
    </row>
    <row r="28" spans="1:11" x14ac:dyDescent="0.25">
      <c r="A28" s="14" t="s">
        <v>5</v>
      </c>
      <c r="B28" s="17" t="s">
        <v>6</v>
      </c>
      <c r="C28" s="24"/>
      <c r="D28" s="24"/>
      <c r="E28" s="24"/>
      <c r="F28" s="24"/>
      <c r="G28" s="18"/>
      <c r="H28" s="17" t="s">
        <v>7</v>
      </c>
      <c r="I28" s="18"/>
      <c r="J28" s="19" t="s">
        <v>19</v>
      </c>
      <c r="K28" s="20"/>
    </row>
    <row r="29" spans="1:11" x14ac:dyDescent="0.25">
      <c r="A29" s="15"/>
      <c r="B29" s="23" t="s">
        <v>8</v>
      </c>
      <c r="C29" s="23"/>
      <c r="D29" s="23" t="s">
        <v>63</v>
      </c>
      <c r="E29" s="23"/>
      <c r="F29" s="23" t="s">
        <v>64</v>
      </c>
      <c r="G29" s="23"/>
      <c r="H29" s="17" t="s">
        <v>7</v>
      </c>
      <c r="I29" s="18"/>
      <c r="J29" s="21"/>
      <c r="K29" s="22"/>
    </row>
    <row r="30" spans="1:11" x14ac:dyDescent="0.25">
      <c r="A30" s="16"/>
      <c r="B30" s="8" t="s">
        <v>3</v>
      </c>
      <c r="C30" s="8" t="s">
        <v>1</v>
      </c>
      <c r="D30" s="12" t="s">
        <v>3</v>
      </c>
      <c r="E30" s="12" t="s">
        <v>1</v>
      </c>
      <c r="F30" s="12" t="s">
        <v>3</v>
      </c>
      <c r="G30" s="12" t="s">
        <v>1</v>
      </c>
      <c r="H30" s="8" t="s">
        <v>3</v>
      </c>
      <c r="I30" s="8" t="s">
        <v>1</v>
      </c>
      <c r="J30" s="8" t="s">
        <v>3</v>
      </c>
      <c r="K30" s="8" t="s">
        <v>1</v>
      </c>
    </row>
    <row r="31" spans="1:11" x14ac:dyDescent="0.25">
      <c r="A31" s="2" t="s">
        <v>22</v>
      </c>
      <c r="B31" s="8">
        <v>21</v>
      </c>
      <c r="C31" s="10">
        <f>B31*C35/B35</f>
        <v>72.41379310344827</v>
      </c>
      <c r="D31" s="12">
        <v>9</v>
      </c>
      <c r="E31" s="10">
        <f>D31*E35/D35</f>
        <v>81.818181818181813</v>
      </c>
      <c r="F31" s="12">
        <v>41</v>
      </c>
      <c r="G31" s="10">
        <f>F31*G35/F35</f>
        <v>87.234042553191486</v>
      </c>
      <c r="H31" s="8">
        <v>29</v>
      </c>
      <c r="I31" s="10">
        <f>H31*I35/H35</f>
        <v>85.294117647058826</v>
      </c>
      <c r="J31" s="8">
        <f>B31+D31+F31+H31</f>
        <v>100</v>
      </c>
      <c r="K31" s="10">
        <f>J31*K35/J35</f>
        <v>82.644628099173559</v>
      </c>
    </row>
    <row r="32" spans="1:11" x14ac:dyDescent="0.25">
      <c r="A32" s="2" t="s">
        <v>23</v>
      </c>
      <c r="B32" s="8">
        <v>6</v>
      </c>
      <c r="C32" s="10">
        <f>B32*C35/B35</f>
        <v>20.689655172413794</v>
      </c>
      <c r="D32" s="12">
        <v>2</v>
      </c>
      <c r="E32" s="10">
        <f>D32*E35/D35</f>
        <v>18.181818181818183</v>
      </c>
      <c r="F32" s="12">
        <v>3</v>
      </c>
      <c r="G32" s="10">
        <f>F32*G35/F35</f>
        <v>6.3829787234042552</v>
      </c>
      <c r="H32" s="6">
        <v>5</v>
      </c>
      <c r="I32" s="10">
        <f t="shared" ref="I32" si="8">H32*I35/H35</f>
        <v>14.705882352941176</v>
      </c>
      <c r="J32" s="12">
        <f t="shared" ref="J32:J34" si="9">B32+D32+F32+H32</f>
        <v>16</v>
      </c>
      <c r="K32" s="10">
        <f t="shared" ref="K32" si="10">J32*K35/J35</f>
        <v>13.223140495867769</v>
      </c>
    </row>
    <row r="33" spans="1:11" x14ac:dyDescent="0.25">
      <c r="A33" s="2" t="s">
        <v>24</v>
      </c>
      <c r="B33" s="8">
        <v>2</v>
      </c>
      <c r="C33" s="10">
        <f>B33*C35/B35</f>
        <v>6.8965517241379306</v>
      </c>
      <c r="D33" s="12">
        <v>0</v>
      </c>
      <c r="E33" s="10">
        <f>D33*E35/D35</f>
        <v>0</v>
      </c>
      <c r="F33" s="12">
        <v>3</v>
      </c>
      <c r="G33" s="10">
        <f>F33*G35/F35</f>
        <v>6.3829787234042552</v>
      </c>
      <c r="H33" s="6">
        <v>0</v>
      </c>
      <c r="I33" s="10">
        <f t="shared" ref="I33" si="11">H33*I35/H35</f>
        <v>0</v>
      </c>
      <c r="J33" s="12">
        <f t="shared" si="9"/>
        <v>5</v>
      </c>
      <c r="K33" s="10">
        <f t="shared" ref="K33" si="12">J33*K35/J35</f>
        <v>4.1322314049586772</v>
      </c>
    </row>
    <row r="34" spans="1:11" x14ac:dyDescent="0.25">
      <c r="A34" s="2" t="s">
        <v>25</v>
      </c>
      <c r="B34" s="8">
        <v>0</v>
      </c>
      <c r="C34" s="10">
        <f>B34*C35/B35</f>
        <v>0</v>
      </c>
      <c r="D34" s="12">
        <v>0</v>
      </c>
      <c r="E34" s="10">
        <f>D34*E35/D35</f>
        <v>0</v>
      </c>
      <c r="F34" s="12">
        <v>0</v>
      </c>
      <c r="G34" s="10">
        <f>F34*G35/F35</f>
        <v>0</v>
      </c>
      <c r="H34" s="6">
        <v>0</v>
      </c>
      <c r="I34" s="10">
        <f>H34*I35/H35</f>
        <v>0</v>
      </c>
      <c r="J34" s="12">
        <f t="shared" si="9"/>
        <v>0</v>
      </c>
      <c r="K34" s="10">
        <f>J34*K35/J35</f>
        <v>0</v>
      </c>
    </row>
    <row r="35" spans="1:11" x14ac:dyDescent="0.25">
      <c r="A35" s="4" t="s">
        <v>2</v>
      </c>
      <c r="B35" s="8">
        <f>SUM(B31:B34)</f>
        <v>29</v>
      </c>
      <c r="C35" s="8">
        <v>100</v>
      </c>
      <c r="D35" s="12">
        <f>SUM(D31:D34)</f>
        <v>11</v>
      </c>
      <c r="E35" s="12">
        <v>100</v>
      </c>
      <c r="F35" s="12">
        <f>SUM(F31:F34)</f>
        <v>47</v>
      </c>
      <c r="G35" s="12">
        <v>100</v>
      </c>
      <c r="H35" s="8">
        <f>SUM(H31:H34)</f>
        <v>34</v>
      </c>
      <c r="I35" s="8">
        <v>100</v>
      </c>
      <c r="J35" s="8">
        <f>SUM(J31:J34)</f>
        <v>121</v>
      </c>
      <c r="K35" s="8">
        <v>100</v>
      </c>
    </row>
    <row r="36" spans="1:11" x14ac:dyDescent="0.25">
      <c r="A36" s="5" t="s">
        <v>4</v>
      </c>
      <c r="B36" s="8">
        <v>29</v>
      </c>
      <c r="C36" s="8"/>
      <c r="D36" s="12">
        <v>11</v>
      </c>
      <c r="E36" s="12"/>
      <c r="F36" s="12">
        <v>47</v>
      </c>
      <c r="G36" s="12"/>
      <c r="H36" s="8">
        <v>34</v>
      </c>
      <c r="I36" s="8"/>
      <c r="J36" s="8">
        <f>B36+D36+F36+H36</f>
        <v>121</v>
      </c>
      <c r="K36" s="8"/>
    </row>
    <row r="38" spans="1:11" x14ac:dyDescent="0.25">
      <c r="A38" s="1" t="s">
        <v>26</v>
      </c>
    </row>
    <row r="39" spans="1:11" x14ac:dyDescent="0.25">
      <c r="A39" t="s">
        <v>27</v>
      </c>
      <c r="B39" t="s">
        <v>65</v>
      </c>
    </row>
    <row r="40" spans="1:11" x14ac:dyDescent="0.25">
      <c r="A40" t="s">
        <v>28</v>
      </c>
      <c r="B40" t="s">
        <v>66</v>
      </c>
    </row>
    <row r="41" spans="1:11" x14ac:dyDescent="0.25">
      <c r="A41" t="s">
        <v>29</v>
      </c>
      <c r="B41" t="s">
        <v>30</v>
      </c>
    </row>
    <row r="43" spans="1:11" x14ac:dyDescent="0.25">
      <c r="A43" s="1" t="s">
        <v>31</v>
      </c>
    </row>
    <row r="44" spans="1:11" x14ac:dyDescent="0.25">
      <c r="A44" t="s">
        <v>32</v>
      </c>
      <c r="B44" s="11" t="s">
        <v>36</v>
      </c>
    </row>
    <row r="45" spans="1:11" x14ac:dyDescent="0.25">
      <c r="A45" t="s">
        <v>33</v>
      </c>
      <c r="B45" s="11" t="s">
        <v>36</v>
      </c>
    </row>
    <row r="46" spans="1:11" x14ac:dyDescent="0.25">
      <c r="A46" t="s">
        <v>34</v>
      </c>
      <c r="B46" s="11" t="s">
        <v>36</v>
      </c>
    </row>
    <row r="47" spans="1:11" x14ac:dyDescent="0.25">
      <c r="A47" t="s">
        <v>35</v>
      </c>
      <c r="B47" s="11" t="s">
        <v>36</v>
      </c>
    </row>
    <row r="49" spans="1:11" x14ac:dyDescent="0.25">
      <c r="A49" s="1" t="s">
        <v>37</v>
      </c>
    </row>
    <row r="50" spans="1:11" x14ac:dyDescent="0.25">
      <c r="A50" s="14" t="s">
        <v>5</v>
      </c>
      <c r="B50" s="17" t="s">
        <v>6</v>
      </c>
      <c r="C50" s="24"/>
      <c r="D50" s="24"/>
      <c r="E50" s="24"/>
      <c r="F50" s="24"/>
      <c r="G50" s="18"/>
      <c r="H50" s="17" t="s">
        <v>7</v>
      </c>
      <c r="I50" s="18"/>
      <c r="J50" s="19" t="s">
        <v>19</v>
      </c>
      <c r="K50" s="20"/>
    </row>
    <row r="51" spans="1:11" x14ac:dyDescent="0.25">
      <c r="A51" s="15"/>
      <c r="B51" s="23" t="s">
        <v>8</v>
      </c>
      <c r="C51" s="23"/>
      <c r="D51" s="23" t="s">
        <v>63</v>
      </c>
      <c r="E51" s="23"/>
      <c r="F51" s="23" t="s">
        <v>64</v>
      </c>
      <c r="G51" s="23"/>
      <c r="H51" s="17" t="s">
        <v>7</v>
      </c>
      <c r="I51" s="18"/>
      <c r="J51" s="21"/>
      <c r="K51" s="22"/>
    </row>
    <row r="52" spans="1:11" x14ac:dyDescent="0.25">
      <c r="A52" s="16"/>
      <c r="B52" s="9" t="s">
        <v>3</v>
      </c>
      <c r="C52" s="9" t="s">
        <v>1</v>
      </c>
      <c r="D52" s="12" t="s">
        <v>3</v>
      </c>
      <c r="E52" s="12" t="s">
        <v>1</v>
      </c>
      <c r="F52" s="12" t="s">
        <v>3</v>
      </c>
      <c r="G52" s="12" t="s">
        <v>1</v>
      </c>
      <c r="H52" s="9" t="s">
        <v>3</v>
      </c>
      <c r="I52" s="9" t="s">
        <v>1</v>
      </c>
      <c r="J52" s="9" t="s">
        <v>3</v>
      </c>
      <c r="K52" s="9" t="s">
        <v>1</v>
      </c>
    </row>
    <row r="53" spans="1:11" x14ac:dyDescent="0.25">
      <c r="A53" s="2" t="s">
        <v>38</v>
      </c>
      <c r="B53" s="9">
        <v>0</v>
      </c>
      <c r="C53" s="10">
        <f>B53*$C$60/$B$60</f>
        <v>0</v>
      </c>
      <c r="D53" s="12">
        <v>0</v>
      </c>
      <c r="E53" s="10">
        <f>D53*$E$60/$D$60</f>
        <v>0</v>
      </c>
      <c r="F53" s="12">
        <v>0</v>
      </c>
      <c r="G53" s="10">
        <f>F53*$G$60/$F$60</f>
        <v>0</v>
      </c>
      <c r="H53" s="9">
        <v>0</v>
      </c>
      <c r="I53" s="10">
        <f>H53*$I$60/$H$60</f>
        <v>0</v>
      </c>
      <c r="J53" s="9">
        <f>B53+D53+F53+H53</f>
        <v>0</v>
      </c>
      <c r="K53" s="10">
        <f>J53*$K$60/$J$60</f>
        <v>0</v>
      </c>
    </row>
    <row r="54" spans="1:11" x14ac:dyDescent="0.25">
      <c r="A54" s="2" t="s">
        <v>39</v>
      </c>
      <c r="B54" s="9">
        <v>0</v>
      </c>
      <c r="C54" s="10">
        <f t="shared" ref="C54:C59" si="13">B54*$C$60/$B$60</f>
        <v>0</v>
      </c>
      <c r="D54" s="12">
        <v>0</v>
      </c>
      <c r="E54" s="10">
        <f t="shared" ref="E54:E59" si="14">D54*$E$60/$D$60</f>
        <v>0</v>
      </c>
      <c r="F54" s="12">
        <v>0</v>
      </c>
      <c r="G54" s="10">
        <f t="shared" ref="G54:G59" si="15">F54*$G$60/$F$60</f>
        <v>0</v>
      </c>
      <c r="H54" s="6">
        <v>0</v>
      </c>
      <c r="I54" s="10">
        <f t="shared" ref="I54:I59" si="16">H54*$I$60/$H$60</f>
        <v>0</v>
      </c>
      <c r="J54" s="12">
        <f t="shared" ref="J54:J59" si="17">B54+D54+F54+H54</f>
        <v>0</v>
      </c>
      <c r="K54" s="10">
        <f t="shared" ref="K54:K59" si="18">J54*$K$60/$J$60</f>
        <v>0</v>
      </c>
    </row>
    <row r="55" spans="1:11" x14ac:dyDescent="0.25">
      <c r="A55" s="2" t="s">
        <v>40</v>
      </c>
      <c r="B55" s="9">
        <v>0</v>
      </c>
      <c r="C55" s="10">
        <f t="shared" si="13"/>
        <v>0</v>
      </c>
      <c r="D55" s="12">
        <v>0</v>
      </c>
      <c r="E55" s="10">
        <f t="shared" si="14"/>
        <v>0</v>
      </c>
      <c r="F55" s="12">
        <v>0</v>
      </c>
      <c r="G55" s="10">
        <f t="shared" si="15"/>
        <v>0</v>
      </c>
      <c r="H55" s="6">
        <v>0</v>
      </c>
      <c r="I55" s="10">
        <f t="shared" si="16"/>
        <v>0</v>
      </c>
      <c r="J55" s="12">
        <f t="shared" si="17"/>
        <v>0</v>
      </c>
      <c r="K55" s="10">
        <f t="shared" si="18"/>
        <v>0</v>
      </c>
    </row>
    <row r="56" spans="1:11" x14ac:dyDescent="0.25">
      <c r="A56" s="2" t="s">
        <v>41</v>
      </c>
      <c r="B56" s="9">
        <v>0</v>
      </c>
      <c r="C56" s="10">
        <f t="shared" si="13"/>
        <v>0</v>
      </c>
      <c r="D56" s="12">
        <v>0</v>
      </c>
      <c r="E56" s="10">
        <f t="shared" si="14"/>
        <v>0</v>
      </c>
      <c r="F56" s="12">
        <v>0</v>
      </c>
      <c r="G56" s="10">
        <f t="shared" si="15"/>
        <v>0</v>
      </c>
      <c r="H56" s="6">
        <v>0</v>
      </c>
      <c r="I56" s="10">
        <f t="shared" si="16"/>
        <v>0</v>
      </c>
      <c r="J56" s="12">
        <f t="shared" si="17"/>
        <v>0</v>
      </c>
      <c r="K56" s="10">
        <f t="shared" si="18"/>
        <v>0</v>
      </c>
    </row>
    <row r="57" spans="1:11" x14ac:dyDescent="0.25">
      <c r="A57" s="2" t="s">
        <v>42</v>
      </c>
      <c r="B57" s="9">
        <v>0</v>
      </c>
      <c r="C57" s="10">
        <f t="shared" si="13"/>
        <v>0</v>
      </c>
      <c r="D57" s="12">
        <v>0</v>
      </c>
      <c r="E57" s="10">
        <f t="shared" si="14"/>
        <v>0</v>
      </c>
      <c r="F57" s="12">
        <v>0</v>
      </c>
      <c r="G57" s="10">
        <f t="shared" si="15"/>
        <v>0</v>
      </c>
      <c r="H57" s="6">
        <v>0</v>
      </c>
      <c r="I57" s="10">
        <f t="shared" si="16"/>
        <v>0</v>
      </c>
      <c r="J57" s="12">
        <f t="shared" si="17"/>
        <v>0</v>
      </c>
      <c r="K57" s="10">
        <f t="shared" si="18"/>
        <v>0</v>
      </c>
    </row>
    <row r="58" spans="1:11" x14ac:dyDescent="0.25">
      <c r="A58" s="2" t="s">
        <v>43</v>
      </c>
      <c r="B58" s="9">
        <v>0</v>
      </c>
      <c r="C58" s="10">
        <f t="shared" si="13"/>
        <v>0</v>
      </c>
      <c r="D58" s="12">
        <f t="shared" ref="D58" si="19">SUM(D54:D57)</f>
        <v>0</v>
      </c>
      <c r="E58" s="10">
        <f t="shared" si="14"/>
        <v>0</v>
      </c>
      <c r="F58" s="12">
        <v>0</v>
      </c>
      <c r="G58" s="10">
        <f t="shared" si="15"/>
        <v>0</v>
      </c>
      <c r="H58" s="6">
        <v>0</v>
      </c>
      <c r="I58" s="10">
        <f t="shared" si="16"/>
        <v>0</v>
      </c>
      <c r="J58" s="12">
        <f t="shared" si="17"/>
        <v>0</v>
      </c>
      <c r="K58" s="10">
        <f t="shared" si="18"/>
        <v>0</v>
      </c>
    </row>
    <row r="59" spans="1:11" x14ac:dyDescent="0.25">
      <c r="A59" s="2" t="s">
        <v>44</v>
      </c>
      <c r="B59" s="9">
        <v>29</v>
      </c>
      <c r="C59" s="10">
        <f t="shared" si="13"/>
        <v>100</v>
      </c>
      <c r="D59" s="12">
        <v>11</v>
      </c>
      <c r="E59" s="10">
        <f t="shared" si="14"/>
        <v>100</v>
      </c>
      <c r="F59" s="12">
        <v>47</v>
      </c>
      <c r="G59" s="10">
        <f t="shared" si="15"/>
        <v>100</v>
      </c>
      <c r="H59" s="6">
        <v>34</v>
      </c>
      <c r="I59" s="10">
        <f t="shared" si="16"/>
        <v>100</v>
      </c>
      <c r="J59" s="12">
        <f t="shared" si="17"/>
        <v>121</v>
      </c>
      <c r="K59" s="10">
        <f t="shared" si="18"/>
        <v>100</v>
      </c>
    </row>
    <row r="60" spans="1:11" x14ac:dyDescent="0.25">
      <c r="A60" s="4" t="s">
        <v>2</v>
      </c>
      <c r="B60" s="9">
        <f>SUM(B53:B59)</f>
        <v>29</v>
      </c>
      <c r="C60" s="9">
        <v>100</v>
      </c>
      <c r="D60" s="12">
        <f>SUM(D53:D59)</f>
        <v>11</v>
      </c>
      <c r="E60" s="12">
        <v>100</v>
      </c>
      <c r="F60" s="12">
        <f>SUM(F53:F59)</f>
        <v>47</v>
      </c>
      <c r="G60" s="12">
        <v>100</v>
      </c>
      <c r="H60" s="9">
        <f>SUM(H53:H59)</f>
        <v>34</v>
      </c>
      <c r="I60" s="9">
        <v>100</v>
      </c>
      <c r="J60" s="9">
        <f>SUM(J53:J59)</f>
        <v>121</v>
      </c>
      <c r="K60" s="9">
        <v>100</v>
      </c>
    </row>
    <row r="61" spans="1:11" x14ac:dyDescent="0.25">
      <c r="A61" s="5" t="s">
        <v>4</v>
      </c>
      <c r="B61" s="9">
        <v>29</v>
      </c>
      <c r="C61" s="9"/>
      <c r="D61" s="12">
        <v>11</v>
      </c>
      <c r="E61" s="12"/>
      <c r="F61" s="12">
        <v>47</v>
      </c>
      <c r="G61" s="12"/>
      <c r="H61" s="9">
        <v>34</v>
      </c>
      <c r="I61" s="9"/>
      <c r="J61" s="9">
        <f>B61+D61+F61+H61</f>
        <v>121</v>
      </c>
      <c r="K61" s="9"/>
    </row>
    <row r="63" spans="1:11" x14ac:dyDescent="0.25">
      <c r="A63" s="1" t="s">
        <v>45</v>
      </c>
    </row>
    <row r="64" spans="1:11" x14ac:dyDescent="0.25">
      <c r="A64" t="s">
        <v>46</v>
      </c>
      <c r="B64" t="s">
        <v>67</v>
      </c>
    </row>
    <row r="65" spans="1:11" x14ac:dyDescent="0.25">
      <c r="A65" t="s">
        <v>47</v>
      </c>
    </row>
    <row r="66" spans="1:11" x14ac:dyDescent="0.25">
      <c r="A66" t="s">
        <v>48</v>
      </c>
    </row>
    <row r="67" spans="1:11" x14ac:dyDescent="0.25">
      <c r="A67" t="s">
        <v>49</v>
      </c>
    </row>
    <row r="69" spans="1:11" x14ac:dyDescent="0.25">
      <c r="A69" s="1" t="s">
        <v>50</v>
      </c>
    </row>
    <row r="70" spans="1:11" x14ac:dyDescent="0.25">
      <c r="A70" s="14" t="s">
        <v>5</v>
      </c>
      <c r="B70" s="17" t="s">
        <v>6</v>
      </c>
      <c r="C70" s="24"/>
      <c r="D70" s="24"/>
      <c r="E70" s="24"/>
      <c r="F70" s="24"/>
      <c r="G70" s="18"/>
      <c r="H70" s="17" t="s">
        <v>7</v>
      </c>
      <c r="I70" s="18"/>
      <c r="J70" s="19" t="s">
        <v>19</v>
      </c>
      <c r="K70" s="20"/>
    </row>
    <row r="71" spans="1:11" x14ac:dyDescent="0.25">
      <c r="A71" s="15"/>
      <c r="B71" s="23" t="s">
        <v>8</v>
      </c>
      <c r="C71" s="23"/>
      <c r="D71" s="23" t="s">
        <v>63</v>
      </c>
      <c r="E71" s="23"/>
      <c r="F71" s="23" t="s">
        <v>64</v>
      </c>
      <c r="G71" s="23"/>
      <c r="H71" s="17" t="s">
        <v>7</v>
      </c>
      <c r="I71" s="18"/>
      <c r="J71" s="21"/>
      <c r="K71" s="22"/>
    </row>
    <row r="72" spans="1:11" x14ac:dyDescent="0.25">
      <c r="A72" s="16"/>
      <c r="B72" s="9" t="s">
        <v>3</v>
      </c>
      <c r="C72" s="9" t="s">
        <v>1</v>
      </c>
      <c r="D72" s="12" t="s">
        <v>3</v>
      </c>
      <c r="E72" s="12" t="s">
        <v>1</v>
      </c>
      <c r="F72" s="12" t="s">
        <v>3</v>
      </c>
      <c r="G72" s="12" t="s">
        <v>1</v>
      </c>
      <c r="H72" s="9" t="s">
        <v>3</v>
      </c>
      <c r="I72" s="9" t="s">
        <v>1</v>
      </c>
      <c r="J72" s="9" t="s">
        <v>3</v>
      </c>
      <c r="K72" s="9" t="s">
        <v>1</v>
      </c>
    </row>
    <row r="73" spans="1:11" x14ac:dyDescent="0.25">
      <c r="A73" s="2" t="s">
        <v>51</v>
      </c>
      <c r="B73" s="9">
        <v>25</v>
      </c>
      <c r="C73" s="10">
        <f>B73*C77/B77</f>
        <v>86.206896551724142</v>
      </c>
      <c r="D73" s="12">
        <v>9</v>
      </c>
      <c r="E73" s="10">
        <f>D73*E77/D77</f>
        <v>81.818181818181813</v>
      </c>
      <c r="F73" s="12">
        <v>44</v>
      </c>
      <c r="G73" s="10">
        <f>F73*G77/F77</f>
        <v>93.61702127659575</v>
      </c>
      <c r="H73" s="9">
        <v>31</v>
      </c>
      <c r="I73" s="10">
        <f>H73*I77/H77</f>
        <v>91.17647058823529</v>
      </c>
      <c r="J73" s="9">
        <f>B73+D73+F73+H73</f>
        <v>109</v>
      </c>
      <c r="K73" s="10">
        <f>J73*K77/J77</f>
        <v>90.082644628099175</v>
      </c>
    </row>
    <row r="74" spans="1:11" x14ac:dyDescent="0.25">
      <c r="A74" s="2" t="s">
        <v>52</v>
      </c>
      <c r="B74" s="9">
        <v>4</v>
      </c>
      <c r="C74" s="10">
        <f>B74*C77/B77</f>
        <v>13.793103448275861</v>
      </c>
      <c r="D74" s="12">
        <v>2</v>
      </c>
      <c r="E74" s="10">
        <f>D74*E77/D77</f>
        <v>18.181818181818183</v>
      </c>
      <c r="F74" s="12">
        <v>3</v>
      </c>
      <c r="G74" s="10">
        <f>F74*G77/F77</f>
        <v>6.3829787234042552</v>
      </c>
      <c r="H74" s="6">
        <v>3</v>
      </c>
      <c r="I74" s="10">
        <f t="shared" ref="I74" si="20">H74*I77/H77</f>
        <v>8.8235294117647065</v>
      </c>
      <c r="J74" s="12">
        <f t="shared" ref="J74:J76" si="21">B74+D74+F74+H74</f>
        <v>12</v>
      </c>
      <c r="K74" s="10">
        <f t="shared" ref="K74" si="22">J74*K77/J77</f>
        <v>9.9173553719008272</v>
      </c>
    </row>
    <row r="75" spans="1:11" x14ac:dyDescent="0.25">
      <c r="A75" s="2" t="s">
        <v>53</v>
      </c>
      <c r="B75" s="9">
        <v>0</v>
      </c>
      <c r="C75" s="10">
        <f>B75*C77/B77</f>
        <v>0</v>
      </c>
      <c r="D75" s="12">
        <v>0</v>
      </c>
      <c r="E75" s="10">
        <f>D75*E77/D77</f>
        <v>0</v>
      </c>
      <c r="F75" s="12">
        <v>0</v>
      </c>
      <c r="G75" s="10">
        <f>F75*G77/F77</f>
        <v>0</v>
      </c>
      <c r="H75" s="6">
        <v>0</v>
      </c>
      <c r="I75" s="10">
        <f t="shared" ref="I75" si="23">H75*I77/H77</f>
        <v>0</v>
      </c>
      <c r="J75" s="12">
        <f t="shared" si="21"/>
        <v>0</v>
      </c>
      <c r="K75" s="10">
        <f t="shared" ref="K75" si="24">J75*K77/J77</f>
        <v>0</v>
      </c>
    </row>
    <row r="76" spans="1:11" x14ac:dyDescent="0.25">
      <c r="A76" s="2" t="s">
        <v>54</v>
      </c>
      <c r="B76" s="9">
        <v>0</v>
      </c>
      <c r="C76" s="10">
        <f>B76*C77/B77</f>
        <v>0</v>
      </c>
      <c r="D76" s="12">
        <v>0</v>
      </c>
      <c r="E76" s="10">
        <f>D76*E77/D77</f>
        <v>0</v>
      </c>
      <c r="F76" s="12">
        <v>0</v>
      </c>
      <c r="G76" s="10">
        <f>F76*G77/F77</f>
        <v>0</v>
      </c>
      <c r="H76" s="6">
        <v>0</v>
      </c>
      <c r="I76" s="10">
        <f>H76*I77/H77</f>
        <v>0</v>
      </c>
      <c r="J76" s="12">
        <f t="shared" si="21"/>
        <v>0</v>
      </c>
      <c r="K76" s="10">
        <f>J76*K77/J77</f>
        <v>0</v>
      </c>
    </row>
    <row r="77" spans="1:11" x14ac:dyDescent="0.25">
      <c r="A77" s="4" t="s">
        <v>2</v>
      </c>
      <c r="B77" s="9">
        <f>SUM(B73:B76)</f>
        <v>29</v>
      </c>
      <c r="C77" s="9">
        <v>100</v>
      </c>
      <c r="D77" s="12">
        <f>SUM(D73:D76)</f>
        <v>11</v>
      </c>
      <c r="E77" s="12">
        <v>100</v>
      </c>
      <c r="F77" s="12">
        <f>SUM(F73:F76)</f>
        <v>47</v>
      </c>
      <c r="G77" s="12">
        <v>100</v>
      </c>
      <c r="H77" s="9">
        <f>SUM(H73:H76)</f>
        <v>34</v>
      </c>
      <c r="I77" s="9">
        <v>100</v>
      </c>
      <c r="J77" s="9">
        <f>SUM(J73:J76)</f>
        <v>121</v>
      </c>
      <c r="K77" s="9">
        <v>100</v>
      </c>
    </row>
    <row r="78" spans="1:11" x14ac:dyDescent="0.25">
      <c r="A78" s="5" t="s">
        <v>4</v>
      </c>
      <c r="B78" s="9">
        <v>29</v>
      </c>
      <c r="C78" s="9"/>
      <c r="D78" s="12">
        <v>11</v>
      </c>
      <c r="E78" s="12"/>
      <c r="F78" s="12">
        <v>47</v>
      </c>
      <c r="G78" s="12"/>
      <c r="H78" s="9">
        <v>34</v>
      </c>
      <c r="I78" s="9"/>
      <c r="J78" s="9">
        <f>B78+D78+F78+H78</f>
        <v>121</v>
      </c>
      <c r="K78" s="9"/>
    </row>
    <row r="80" spans="1:11" x14ac:dyDescent="0.25">
      <c r="A80" s="1" t="s">
        <v>55</v>
      </c>
    </row>
    <row r="81" spans="1:11" x14ac:dyDescent="0.25">
      <c r="A81" s="14" t="s">
        <v>5</v>
      </c>
      <c r="B81" s="17" t="s">
        <v>6</v>
      </c>
      <c r="C81" s="24"/>
      <c r="D81" s="24"/>
      <c r="E81" s="24"/>
      <c r="F81" s="24"/>
      <c r="G81" s="18"/>
      <c r="H81" s="17" t="s">
        <v>7</v>
      </c>
      <c r="I81" s="18"/>
      <c r="J81" s="19" t="s">
        <v>19</v>
      </c>
      <c r="K81" s="20"/>
    </row>
    <row r="82" spans="1:11" x14ac:dyDescent="0.25">
      <c r="A82" s="15"/>
      <c r="B82" s="23" t="s">
        <v>8</v>
      </c>
      <c r="C82" s="23"/>
      <c r="D82" s="23" t="s">
        <v>63</v>
      </c>
      <c r="E82" s="23"/>
      <c r="F82" s="23" t="s">
        <v>64</v>
      </c>
      <c r="G82" s="23"/>
      <c r="H82" s="17" t="s">
        <v>7</v>
      </c>
      <c r="I82" s="18"/>
      <c r="J82" s="21"/>
      <c r="K82" s="22"/>
    </row>
    <row r="83" spans="1:11" x14ac:dyDescent="0.25">
      <c r="A83" s="16"/>
      <c r="B83" s="9" t="s">
        <v>3</v>
      </c>
      <c r="C83" s="9" t="s">
        <v>1</v>
      </c>
      <c r="D83" s="12" t="s">
        <v>3</v>
      </c>
      <c r="E83" s="12" t="s">
        <v>1</v>
      </c>
      <c r="F83" s="12" t="s">
        <v>3</v>
      </c>
      <c r="G83" s="12" t="s">
        <v>1</v>
      </c>
      <c r="H83" s="9" t="s">
        <v>3</v>
      </c>
      <c r="I83" s="9" t="s">
        <v>1</v>
      </c>
      <c r="J83" s="9" t="s">
        <v>3</v>
      </c>
      <c r="K83" s="9" t="s">
        <v>1</v>
      </c>
    </row>
    <row r="84" spans="1:11" x14ac:dyDescent="0.25">
      <c r="A84" s="2" t="s">
        <v>56</v>
      </c>
      <c r="B84" s="9">
        <v>9</v>
      </c>
      <c r="C84" s="10">
        <f>B84*C88/B88</f>
        <v>31.03448275862069</v>
      </c>
      <c r="D84" s="12">
        <v>3</v>
      </c>
      <c r="E84" s="10">
        <f>D84*E88/D88</f>
        <v>27.272727272727273</v>
      </c>
      <c r="F84" s="12">
        <v>15</v>
      </c>
      <c r="G84" s="10">
        <f>F84*G88/F88</f>
        <v>31.914893617021278</v>
      </c>
      <c r="H84" s="9">
        <v>12</v>
      </c>
      <c r="I84" s="10">
        <f>H84*I88/H88</f>
        <v>35.294117647058826</v>
      </c>
      <c r="J84" s="9">
        <f>B84+D84+F84+H84</f>
        <v>39</v>
      </c>
      <c r="K84" s="10">
        <f>J84*K88/J88</f>
        <v>32.231404958677686</v>
      </c>
    </row>
    <row r="85" spans="1:11" x14ac:dyDescent="0.25">
      <c r="A85" s="2" t="s">
        <v>57</v>
      </c>
      <c r="B85" s="9">
        <v>15</v>
      </c>
      <c r="C85" s="10">
        <f>B85*C88/B88</f>
        <v>51.724137931034484</v>
      </c>
      <c r="D85" s="12">
        <v>6</v>
      </c>
      <c r="E85" s="10">
        <f>D85*E88/D88</f>
        <v>54.545454545454547</v>
      </c>
      <c r="F85" s="12">
        <v>23</v>
      </c>
      <c r="G85" s="10">
        <f>F85*G88/F88</f>
        <v>48.936170212765958</v>
      </c>
      <c r="H85" s="6">
        <v>16</v>
      </c>
      <c r="I85" s="10">
        <f t="shared" ref="I85" si="25">H85*I88/H88</f>
        <v>47.058823529411768</v>
      </c>
      <c r="J85" s="12">
        <f t="shared" ref="J85:J87" si="26">B85+D85+F85+H85</f>
        <v>60</v>
      </c>
      <c r="K85" s="10">
        <f t="shared" ref="K85" si="27">J85*K88/J88</f>
        <v>49.586776859504134</v>
      </c>
    </row>
    <row r="86" spans="1:11" x14ac:dyDescent="0.25">
      <c r="A86" s="13" t="s">
        <v>68</v>
      </c>
      <c r="B86" s="9">
        <v>4</v>
      </c>
      <c r="C86" s="10">
        <f>B86*C88/B88</f>
        <v>13.793103448275861</v>
      </c>
      <c r="D86" s="12">
        <v>2</v>
      </c>
      <c r="E86" s="10">
        <f>D86*E88/D88</f>
        <v>18.181818181818183</v>
      </c>
      <c r="F86" s="12">
        <v>7</v>
      </c>
      <c r="G86" s="10">
        <f>F86*G88/F88</f>
        <v>14.893617021276595</v>
      </c>
      <c r="H86" s="6">
        <v>5</v>
      </c>
      <c r="I86" s="10">
        <f t="shared" ref="I86" si="28">H86*I88/H88</f>
        <v>14.705882352941176</v>
      </c>
      <c r="J86" s="12">
        <f t="shared" si="26"/>
        <v>18</v>
      </c>
      <c r="K86" s="10">
        <f t="shared" ref="K86" si="29">J86*K88/J88</f>
        <v>14.87603305785124</v>
      </c>
    </row>
    <row r="87" spans="1:11" x14ac:dyDescent="0.25">
      <c r="A87" s="2" t="s">
        <v>58</v>
      </c>
      <c r="B87" s="9">
        <v>1</v>
      </c>
      <c r="C87" s="10">
        <f>B87*C88/B88</f>
        <v>3.4482758620689653</v>
      </c>
      <c r="D87" s="12">
        <v>0</v>
      </c>
      <c r="E87" s="10">
        <f>D87*E88/D88</f>
        <v>0</v>
      </c>
      <c r="F87" s="12">
        <v>2</v>
      </c>
      <c r="G87" s="10">
        <f>F87*G88/F88</f>
        <v>4.2553191489361701</v>
      </c>
      <c r="H87" s="6">
        <v>1</v>
      </c>
      <c r="I87" s="10">
        <f>H87*I88/H88</f>
        <v>2.9411764705882355</v>
      </c>
      <c r="J87" s="12">
        <f t="shared" si="26"/>
        <v>4</v>
      </c>
      <c r="K87" s="10">
        <f>J87*K88/J88</f>
        <v>3.3057851239669422</v>
      </c>
    </row>
    <row r="88" spans="1:11" x14ac:dyDescent="0.25">
      <c r="A88" s="4" t="s">
        <v>2</v>
      </c>
      <c r="B88" s="9">
        <f>SUM(B84:B87)</f>
        <v>29</v>
      </c>
      <c r="C88" s="9">
        <v>100</v>
      </c>
      <c r="D88" s="12">
        <f>SUM(D84:D87)</f>
        <v>11</v>
      </c>
      <c r="E88" s="12">
        <v>100</v>
      </c>
      <c r="F88" s="12">
        <f>SUM(F84:F87)</f>
        <v>47</v>
      </c>
      <c r="G88" s="12">
        <v>100</v>
      </c>
      <c r="H88" s="9">
        <f>SUM(H84:H87)</f>
        <v>34</v>
      </c>
      <c r="I88" s="9">
        <v>100</v>
      </c>
      <c r="J88" s="9">
        <f>SUM(J84:J87)</f>
        <v>121</v>
      </c>
      <c r="K88" s="9">
        <v>100</v>
      </c>
    </row>
    <row r="89" spans="1:11" x14ac:dyDescent="0.25">
      <c r="A89" s="5" t="s">
        <v>4</v>
      </c>
      <c r="B89" s="9">
        <v>29</v>
      </c>
      <c r="C89" s="9"/>
      <c r="D89" s="12">
        <v>11</v>
      </c>
      <c r="E89" s="12"/>
      <c r="F89" s="12">
        <v>47</v>
      </c>
      <c r="G89" s="12"/>
      <c r="H89" s="9">
        <v>34</v>
      </c>
      <c r="I89" s="9"/>
      <c r="J89" s="9">
        <f>B89+D89+F89+H89</f>
        <v>121</v>
      </c>
      <c r="K89" s="9"/>
    </row>
    <row r="91" spans="1:11" x14ac:dyDescent="0.25">
      <c r="A91" s="1" t="s">
        <v>59</v>
      </c>
    </row>
    <row r="92" spans="1:11" x14ac:dyDescent="0.25">
      <c r="A92" s="14" t="s">
        <v>5</v>
      </c>
      <c r="B92" s="17" t="s">
        <v>6</v>
      </c>
      <c r="C92" s="24"/>
      <c r="D92" s="24"/>
      <c r="E92" s="24"/>
      <c r="F92" s="24"/>
      <c r="G92" s="18"/>
      <c r="H92" s="17" t="s">
        <v>7</v>
      </c>
      <c r="I92" s="18"/>
      <c r="J92" s="19" t="s">
        <v>19</v>
      </c>
      <c r="K92" s="20"/>
    </row>
    <row r="93" spans="1:11" x14ac:dyDescent="0.25">
      <c r="A93" s="15"/>
      <c r="B93" s="23" t="s">
        <v>8</v>
      </c>
      <c r="C93" s="23"/>
      <c r="D93" s="23" t="s">
        <v>63</v>
      </c>
      <c r="E93" s="23"/>
      <c r="F93" s="23" t="s">
        <v>64</v>
      </c>
      <c r="G93" s="23"/>
      <c r="H93" s="17" t="s">
        <v>7</v>
      </c>
      <c r="I93" s="18"/>
      <c r="J93" s="21"/>
      <c r="K93" s="22"/>
    </row>
    <row r="94" spans="1:11" x14ac:dyDescent="0.25">
      <c r="A94" s="16"/>
      <c r="B94" s="9" t="s">
        <v>3</v>
      </c>
      <c r="C94" s="9" t="s">
        <v>1</v>
      </c>
      <c r="D94" s="12" t="s">
        <v>3</v>
      </c>
      <c r="E94" s="12" t="s">
        <v>1</v>
      </c>
      <c r="F94" s="12" t="s">
        <v>3</v>
      </c>
      <c r="G94" s="12" t="s">
        <v>1</v>
      </c>
      <c r="H94" s="9" t="s">
        <v>3</v>
      </c>
      <c r="I94" s="9" t="s">
        <v>1</v>
      </c>
      <c r="J94" s="9" t="s">
        <v>3</v>
      </c>
      <c r="K94" s="9" t="s">
        <v>1</v>
      </c>
    </row>
    <row r="95" spans="1:11" x14ac:dyDescent="0.25">
      <c r="A95" s="2" t="s">
        <v>60</v>
      </c>
      <c r="B95" s="9">
        <v>27</v>
      </c>
      <c r="C95" s="10">
        <f>B95*C98/B98</f>
        <v>93.103448275862064</v>
      </c>
      <c r="D95" s="12">
        <v>10</v>
      </c>
      <c r="E95" s="10">
        <f>D95*$E$98/$D$98</f>
        <v>90.909090909090907</v>
      </c>
      <c r="F95" s="12">
        <v>44</v>
      </c>
      <c r="G95" s="10">
        <f>F95*$G$98/$F$98</f>
        <v>93.61702127659575</v>
      </c>
      <c r="H95" s="9">
        <v>31</v>
      </c>
      <c r="I95" s="10">
        <f>H95*I98/H98</f>
        <v>91.17647058823529</v>
      </c>
      <c r="J95" s="9">
        <f>B95+D95+F95+H95</f>
        <v>112</v>
      </c>
      <c r="K95" s="10">
        <f>J95*K98/J98</f>
        <v>92.561983471074385</v>
      </c>
    </row>
    <row r="96" spans="1:11" x14ac:dyDescent="0.25">
      <c r="A96" s="2" t="s">
        <v>61</v>
      </c>
      <c r="B96" s="9">
        <v>1</v>
      </c>
      <c r="C96" s="10">
        <f>B96*C98/B98</f>
        <v>3.4482758620689653</v>
      </c>
      <c r="D96" s="12">
        <v>1</v>
      </c>
      <c r="E96" s="10">
        <f t="shared" ref="E96:E97" si="30">D96*$E$98/$D$98</f>
        <v>9.0909090909090917</v>
      </c>
      <c r="F96" s="12">
        <v>2</v>
      </c>
      <c r="G96" s="10">
        <f t="shared" ref="G96:G97" si="31">F96*$G$98/$F$98</f>
        <v>4.2553191489361701</v>
      </c>
      <c r="H96" s="6">
        <v>2</v>
      </c>
      <c r="I96" s="10">
        <f>H96*I98/H98</f>
        <v>5.882352941176471</v>
      </c>
      <c r="J96" s="12">
        <f t="shared" ref="J96:J97" si="32">B96+D96+F96+H96</f>
        <v>6</v>
      </c>
      <c r="K96" s="10">
        <f>J96*K98/J98</f>
        <v>4.9586776859504136</v>
      </c>
    </row>
    <row r="97" spans="1:11" x14ac:dyDescent="0.25">
      <c r="A97" s="2" t="s">
        <v>62</v>
      </c>
      <c r="B97" s="9">
        <v>1</v>
      </c>
      <c r="C97" s="10">
        <f>B97*C98/B98</f>
        <v>3.4482758620689653</v>
      </c>
      <c r="D97" s="12">
        <v>0</v>
      </c>
      <c r="E97" s="10">
        <f t="shared" si="30"/>
        <v>0</v>
      </c>
      <c r="F97" s="12">
        <v>1</v>
      </c>
      <c r="G97" s="10">
        <f t="shared" si="31"/>
        <v>2.1276595744680851</v>
      </c>
      <c r="H97" s="6">
        <v>1</v>
      </c>
      <c r="I97" s="10">
        <f>H97*I98/H98</f>
        <v>2.9411764705882355</v>
      </c>
      <c r="J97" s="12">
        <f t="shared" si="32"/>
        <v>3</v>
      </c>
      <c r="K97" s="10">
        <f>J97*K98/J98</f>
        <v>2.4793388429752068</v>
      </c>
    </row>
    <row r="98" spans="1:11" x14ac:dyDescent="0.25">
      <c r="A98" s="4" t="s">
        <v>2</v>
      </c>
      <c r="B98" s="9">
        <f>SUM(B95:B97)</f>
        <v>29</v>
      </c>
      <c r="C98" s="9">
        <v>100</v>
      </c>
      <c r="D98" s="12">
        <v>11</v>
      </c>
      <c r="E98" s="12">
        <v>100</v>
      </c>
      <c r="F98" s="12">
        <f>SUM(F95:F97)</f>
        <v>47</v>
      </c>
      <c r="G98" s="12">
        <v>100</v>
      </c>
      <c r="H98" s="9">
        <f>SUM(H95:H97)</f>
        <v>34</v>
      </c>
      <c r="I98" s="9">
        <v>100</v>
      </c>
      <c r="J98" s="9">
        <f>SUM(J95:J97)</f>
        <v>121</v>
      </c>
      <c r="K98" s="9">
        <v>100</v>
      </c>
    </row>
    <row r="99" spans="1:11" x14ac:dyDescent="0.25">
      <c r="A99" s="5" t="s">
        <v>4</v>
      </c>
      <c r="B99" s="9">
        <v>29</v>
      </c>
      <c r="C99" s="9"/>
      <c r="D99" s="12">
        <v>11</v>
      </c>
      <c r="E99" s="2"/>
      <c r="F99" s="12">
        <v>47</v>
      </c>
      <c r="G99" s="2"/>
      <c r="H99" s="9">
        <v>34</v>
      </c>
      <c r="I99" s="9"/>
      <c r="J99" s="9">
        <f>B99+D99+F99+H99</f>
        <v>121</v>
      </c>
      <c r="K99" s="9"/>
    </row>
  </sheetData>
  <mergeCells count="59">
    <mergeCell ref="B18:C18"/>
    <mergeCell ref="A28:A30"/>
    <mergeCell ref="B29:C29"/>
    <mergeCell ref="A6:A8"/>
    <mergeCell ref="A17:A19"/>
    <mergeCell ref="B17:G17"/>
    <mergeCell ref="D18:E18"/>
    <mergeCell ref="F18:G18"/>
    <mergeCell ref="B28:G28"/>
    <mergeCell ref="D29:E29"/>
    <mergeCell ref="F29:G29"/>
    <mergeCell ref="A2:J2"/>
    <mergeCell ref="A3:J3"/>
    <mergeCell ref="A1:J1"/>
    <mergeCell ref="B7:C7"/>
    <mergeCell ref="H6:I6"/>
    <mergeCell ref="J6:K7"/>
    <mergeCell ref="H7:I7"/>
    <mergeCell ref="D7:E7"/>
    <mergeCell ref="F7:G7"/>
    <mergeCell ref="B6:G6"/>
    <mergeCell ref="H18:I18"/>
    <mergeCell ref="J28:K29"/>
    <mergeCell ref="H29:I29"/>
    <mergeCell ref="J17:K18"/>
    <mergeCell ref="H17:I17"/>
    <mergeCell ref="H28:I28"/>
    <mergeCell ref="A50:A52"/>
    <mergeCell ref="H50:I50"/>
    <mergeCell ref="J50:K51"/>
    <mergeCell ref="B51:C51"/>
    <mergeCell ref="H51:I51"/>
    <mergeCell ref="D51:E51"/>
    <mergeCell ref="F51:G51"/>
    <mergeCell ref="B50:G50"/>
    <mergeCell ref="A70:A72"/>
    <mergeCell ref="H70:I70"/>
    <mergeCell ref="J70:K71"/>
    <mergeCell ref="B71:C71"/>
    <mergeCell ref="H71:I71"/>
    <mergeCell ref="D71:E71"/>
    <mergeCell ref="F71:G71"/>
    <mergeCell ref="B70:G70"/>
    <mergeCell ref="A81:A83"/>
    <mergeCell ref="H81:I81"/>
    <mergeCell ref="J81:K82"/>
    <mergeCell ref="B82:C82"/>
    <mergeCell ref="H82:I82"/>
    <mergeCell ref="D82:E82"/>
    <mergeCell ref="F82:G82"/>
    <mergeCell ref="B81:G81"/>
    <mergeCell ref="A92:A94"/>
    <mergeCell ref="H92:I92"/>
    <mergeCell ref="J92:K93"/>
    <mergeCell ref="B93:C93"/>
    <mergeCell ref="H93:I93"/>
    <mergeCell ref="D93:E93"/>
    <mergeCell ref="F93:G93"/>
    <mergeCell ref="B92:G92"/>
  </mergeCells>
  <pageMargins left="0.59055118110236227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2022 рік вступу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2023-09-01T17:45:20Z</dcterms:modified>
</cp:coreProperties>
</file>