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одаткові бали_вересень_2023\Новая папка\"/>
    </mc:Choice>
  </mc:AlternateContent>
  <bookViews>
    <workbookView xWindow="0" yWindow="0" windowWidth="28800" windowHeight="11730"/>
  </bookViews>
  <sheets>
    <sheet name="Лист1" sheetId="1" r:id="rId1"/>
    <sheet name="1 курс" sheetId="2" r:id="rId2"/>
    <sheet name="Аркуш1" sheetId="4" r:id="rId3"/>
    <sheet name="М1" sheetId="3" r:id="rId4"/>
  </sheets>
  <calcPr calcId="162913"/>
</workbook>
</file>

<file path=xl/calcChain.xml><?xml version="1.0" encoding="utf-8"?>
<calcChain xmlns="http://schemas.openxmlformats.org/spreadsheetml/2006/main">
  <c r="F32" i="1" l="1"/>
  <c r="F30" i="1"/>
  <c r="F27" i="1"/>
  <c r="F26" i="1"/>
  <c r="F24" i="1"/>
  <c r="F22" i="1"/>
  <c r="F21" i="1"/>
  <c r="F20" i="1"/>
  <c r="F19" i="1"/>
  <c r="F18" i="1"/>
  <c r="F16" i="1"/>
  <c r="F15" i="1"/>
  <c r="F13" i="1"/>
  <c r="F12" i="1"/>
  <c r="F11" i="1"/>
</calcChain>
</file>

<file path=xl/sharedStrings.xml><?xml version="1.0" encoding="utf-8"?>
<sst xmlns="http://schemas.openxmlformats.org/spreadsheetml/2006/main" count="1899" uniqueCount="1015">
  <si>
    <t>Відомість нарахування рейтингових балів ННІ ЛіСПГ</t>
  </si>
  <si>
    <t>Звітний період:</t>
  </si>
  <si>
    <t>ЗАТВЕРДЖУЮ</t>
  </si>
  <si>
    <t>Голова степендіальної комісії факультету</t>
  </si>
  <si>
    <t xml:space="preserve">                                                   підпис</t>
  </si>
  <si>
    <t>ПІП студента</t>
  </si>
  <si>
    <t>Курс/група</t>
  </si>
  <si>
    <t>Захід</t>
  </si>
  <si>
    <t>Посилання на рейтинг</t>
  </si>
  <si>
    <t>Кількість нарахованих балів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</si>
  <si>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</si>
  <si>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</si>
  <si>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</si>
  <si>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</si>
  <si>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</si>
  <si>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</si>
  <si>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</si>
  <si>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</si>
  <si>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</si>
  <si>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</si>
  <si>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</si>
  <si>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</si>
  <si>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15.</t>
  </si>
  <si>
    <t>16.</t>
  </si>
  <si>
    <t>Афанасьєв Олександр Олександрович</t>
  </si>
  <si>
    <t>ЛГ-2002</t>
  </si>
  <si>
    <t xml:space="preserve"> Ахременко Нікіта Максимович</t>
  </si>
  <si>
    <t>Базілевич Ростислав Юрійович</t>
  </si>
  <si>
    <t>Білан Денис Володимирович</t>
  </si>
  <si>
    <t>Бобошко Владислав Максимович</t>
  </si>
  <si>
    <t>Бугайчук Іван Романович</t>
  </si>
  <si>
    <t>Гаврилюк Дмитрій Юрійович</t>
  </si>
  <si>
    <t>Діденко Костянтин Олександрович</t>
  </si>
  <si>
    <t>Зборомирський  Богдан Олексійович</t>
  </si>
  <si>
    <t>Коробочка Андрій Сергійович</t>
  </si>
  <si>
    <t>Мазур Анастасія Вікторівна</t>
  </si>
  <si>
    <t>Маловічко Ярослав Олегович</t>
  </si>
  <si>
    <t>Мартиненко Артем Вадимович</t>
  </si>
  <si>
    <t>Мушинський Роман Олегович</t>
  </si>
  <si>
    <t>Носовець Олександр Миколайович</t>
  </si>
  <si>
    <t>Панченко Ольга Анатолівна</t>
  </si>
  <si>
    <t>Підопригора Анна Іванівна</t>
  </si>
  <si>
    <t>Позивайло Костянтин Сергійович</t>
  </si>
  <si>
    <t>Рацкевич Вадим  Віталійович</t>
  </si>
  <si>
    <t>Самусік Микола Васильович</t>
  </si>
  <si>
    <t>Телик Серж Сергійович</t>
  </si>
  <si>
    <t>Чайковська Олена Василівна</t>
  </si>
  <si>
    <t>Шахрай Дмитро Васильович</t>
  </si>
  <si>
    <t>Шевчук Іван Миколайович</t>
  </si>
  <si>
    <t>Ковальов Єгор Максимович</t>
  </si>
  <si>
    <t>Ткачов Назар Юрійович</t>
  </si>
  <si>
    <t>Бубенець Данило Вікторович</t>
  </si>
  <si>
    <t>Коваль Ігор Володимирович</t>
  </si>
  <si>
    <t>Лютий Михайло Анатолійович</t>
  </si>
  <si>
    <t>Шевченко Вадим Миколайович</t>
  </si>
  <si>
    <t>Шнуренко Олександр Вікторович</t>
  </si>
  <si>
    <t>Юрченко Владислав Олександрович</t>
  </si>
  <si>
    <t>Бегаль Маргарита Петрівна</t>
  </si>
  <si>
    <t>Василенко Оксана Сергіївна</t>
  </si>
  <si>
    <t>Демченко Євгеній Володимирович</t>
  </si>
  <si>
    <t>Олабин Богдан Васильович</t>
  </si>
  <si>
    <t>Отрошок Олексій Сергійович</t>
  </si>
  <si>
    <t>Пабат Олександр Олександрович</t>
  </si>
  <si>
    <t>Поєнко Андрій Олександрович</t>
  </si>
  <si>
    <t>Скороход Вікторія Олександрівна</t>
  </si>
  <si>
    <t>Співак Богдан Олегович</t>
  </si>
  <si>
    <t>Іщенко Олександра Сергіївна</t>
  </si>
  <si>
    <t>Мацай Ліліана Ігорівна</t>
  </si>
  <si>
    <t>Напрієнок Артем Тарасович</t>
  </si>
  <si>
    <t>Щекотихін Іван Сергійович</t>
  </si>
  <si>
    <t>Василишина Яна Андріївна</t>
  </si>
  <si>
    <t>Городько Юлія Юріївна</t>
  </si>
  <si>
    <t>Диковицький Єлісей Олегович</t>
  </si>
  <si>
    <t>Криворучко Антон Сергійович</t>
  </si>
  <si>
    <t>Мазоха Анна Віталіївна</t>
  </si>
  <si>
    <t>Мельник Василь Павлович</t>
  </si>
  <si>
    <t>Остапчук Адріана Сергіївна</t>
  </si>
  <si>
    <t>Пінчук Владислав Сергійович</t>
  </si>
  <si>
    <t>Ткаченко Наталія Віталіївна</t>
  </si>
  <si>
    <t>Федан Ігор Ігорович</t>
  </si>
  <si>
    <t>Черненко Артур Анатолійович</t>
  </si>
  <si>
    <t>Бадалова Ніна Рубенівна</t>
  </si>
  <si>
    <t>Верещак Діана Вікторівна</t>
  </si>
  <si>
    <t>Качуровський Андрій Вадимович</t>
  </si>
  <si>
    <t>Креденцова Анастасія Григорівна</t>
  </si>
  <si>
    <t>Лимар Вікторія Олександрівна</t>
  </si>
  <si>
    <t>Лисенко Анна Василівна</t>
  </si>
  <si>
    <t>Мазняк Валерія Андріївна</t>
  </si>
  <si>
    <t>Мельник Мирослава Олексіївна</t>
  </si>
  <si>
    <t>Власова Єва Юріївна</t>
  </si>
  <si>
    <t>Гадіон Євгеній Володимирович</t>
  </si>
  <si>
    <t>Грибан Андрій Михайлович</t>
  </si>
  <si>
    <t>Кривуца Віталій Володимирович</t>
  </si>
  <si>
    <t>Левченко Надія Андріївна</t>
  </si>
  <si>
    <t>Лисенко Софія Володимирівна</t>
  </si>
  <si>
    <t>Шумицький Артем Сергійович</t>
  </si>
  <si>
    <t xml:space="preserve">Бедрій Володимир Олександрович </t>
  </si>
  <si>
    <t>ДМТ-2001</t>
  </si>
  <si>
    <t xml:space="preserve">Бубнов Олександр Олександрович </t>
  </si>
  <si>
    <t xml:space="preserve">Діденко Павло Ігорович </t>
  </si>
  <si>
    <t xml:space="preserve">Книш Богдан Сергійович </t>
  </si>
  <si>
    <t xml:space="preserve">Куриленко Кирило Володимирович </t>
  </si>
  <si>
    <t xml:space="preserve">Лазарчук Максим Сергійович </t>
  </si>
  <si>
    <t xml:space="preserve">Міронов Андрій Дмитрович </t>
  </si>
  <si>
    <t xml:space="preserve">Ситайлов Максим Василійович </t>
  </si>
  <si>
    <t xml:space="preserve">Ширій Олександр Микитович </t>
  </si>
  <si>
    <t>Ігнатович Андрій Володимирович</t>
  </si>
  <si>
    <t>Блонар Петро Андрійович</t>
  </si>
  <si>
    <t>Гергало Роман Леонідович</t>
  </si>
  <si>
    <t>Мельнік Микита Олександрович</t>
  </si>
  <si>
    <t>Остапенко Борис Юрійович</t>
  </si>
  <si>
    <t>Смолянінов Дмитро Олександрович</t>
  </si>
  <si>
    <t>Сухина Дмитро Васильович</t>
  </si>
  <si>
    <t>Василенко Михайло Юрійович</t>
  </si>
  <si>
    <t>Косолапов Ярослав Олегович</t>
  </si>
  <si>
    <t>Куценко Максим Дмитрович</t>
  </si>
  <si>
    <t>Фішар Михайло Борисович</t>
  </si>
  <si>
    <t>Шевченко Дмитро Васильович</t>
  </si>
  <si>
    <t>№         п.п.</t>
  </si>
  <si>
    <t>Павленко Максим Дмитрович</t>
  </si>
  <si>
    <t>Яровий Євгеній Петрович</t>
  </si>
  <si>
    <t>Чмельов Володимир Валерйович</t>
  </si>
  <si>
    <t>Демчевський Петро Ігорович</t>
  </si>
  <si>
    <t>Іванік Борис Вадимович</t>
  </si>
  <si>
    <t>Ісюк Олександр Анатолійович</t>
  </si>
  <si>
    <t>Микитчук Артем Романович</t>
  </si>
  <si>
    <t>Пилаєв Ілля Олегович</t>
  </si>
  <si>
    <t>Рощупкін Олександр Дмитрович</t>
  </si>
  <si>
    <t>Фельтін Олег Ігорович</t>
  </si>
  <si>
    <t>Філоненко Сергій Сергійович</t>
  </si>
  <si>
    <t>Хомазюк Олексій Сергійович</t>
  </si>
  <si>
    <t>Щур Іван Васильович</t>
  </si>
  <si>
    <t>ЛГ-2104</t>
  </si>
  <si>
    <t>Аношенко Дмитро Русланович</t>
  </si>
  <si>
    <t>Бевза Катерина Валентинівна</t>
  </si>
  <si>
    <t>Бобро Олег Олексійович</t>
  </si>
  <si>
    <t>Брик Роман Юрійович</t>
  </si>
  <si>
    <t>Горбачова Марія Андріївна</t>
  </si>
  <si>
    <t>Євхимець Іван Петрович</t>
  </si>
  <si>
    <t>Курова Єлизавета Вадимівна</t>
  </si>
  <si>
    <t>Люлюк Ярослав Олександрович</t>
  </si>
  <si>
    <t>Миленко Вадим Вадимович</t>
  </si>
  <si>
    <t>Миронюк Марія Олександрівна</t>
  </si>
  <si>
    <t>Нестерук Дмитро Святославович</t>
  </si>
  <si>
    <t>Нечипорук Дмитро Дмитрович</t>
  </si>
  <si>
    <t>Плаксієнко Андрій Максимович</t>
  </si>
  <si>
    <t>Примак Роман Володимирович</t>
  </si>
  <si>
    <t>Салоїд Олег Олексійович</t>
  </si>
  <si>
    <t>Самородченко Сергій Володимирович</t>
  </si>
  <si>
    <t>Степаненко Володимир Андрійович</t>
  </si>
  <si>
    <t>Цибаровський Владислав Вікторович</t>
  </si>
  <si>
    <t>Циркун Анастасія Володимирівна</t>
  </si>
  <si>
    <t>Швець Микола Валентинович</t>
  </si>
  <si>
    <t>Шудра Ростислав Андрійович</t>
  </si>
  <si>
    <t>Безпальник Оксана Олегівна</t>
  </si>
  <si>
    <t>Гальцов Олександр Олегович</t>
  </si>
  <si>
    <t>Грицун Ольга Юріївна</t>
  </si>
  <si>
    <t>Кирилюк Максим Володимирович</t>
  </si>
  <si>
    <t>Куца Анна Валеріївна</t>
  </si>
  <si>
    <t>Кушнір Денис Русланович</t>
  </si>
  <si>
    <t>Лушпей Андрій Михайлович</t>
  </si>
  <si>
    <t>Михайленко Михайло Григорович</t>
  </si>
  <si>
    <t>Мороз Ангеліна Олександрівна</t>
  </si>
  <si>
    <t>Примак Дмитро Андрійович</t>
  </si>
  <si>
    <t>Прокопенко Андрій Олександрович</t>
  </si>
  <si>
    <t>Старосік Владислав Ігорович</t>
  </si>
  <si>
    <t>Шаповал Микола Сергійович</t>
  </si>
  <si>
    <t>Шиндановін Юрій Олександрович</t>
  </si>
  <si>
    <t>ДМТ-2101</t>
  </si>
  <si>
    <t>СПГ-2103</t>
  </si>
  <si>
    <t>Горбач Дмитро Миколайович</t>
  </si>
  <si>
    <t>Костюк Іван Юрійович</t>
  </si>
  <si>
    <t>Наконечний Олег Євгенійович</t>
  </si>
  <si>
    <t>Олійник Богдан Олегович</t>
  </si>
  <si>
    <t>Шойму Любомир Віталійович</t>
  </si>
  <si>
    <t>Шушкевич Назар Ігорович</t>
  </si>
  <si>
    <t>Бала Анастасія Олександрівна</t>
  </si>
  <si>
    <t>Лозбенкова Надія Юріївна</t>
  </si>
  <si>
    <t>Колода Тимофій Ігорович</t>
  </si>
  <si>
    <t>СПГ-2101</t>
  </si>
  <si>
    <t>Бурдужа Марія Денисівна</t>
  </si>
  <si>
    <t>Литвин Олександра Борисівна</t>
  </si>
  <si>
    <t>Марченко Катерина Сергіївна</t>
  </si>
  <si>
    <t>Невгадовський Олександр Вікторович</t>
  </si>
  <si>
    <t>Подя Юлія Андріївна</t>
  </si>
  <si>
    <t>Стрельцова Марія Сергіївна</t>
  </si>
  <si>
    <t>Таран Владислава Юріївна</t>
  </si>
  <si>
    <t>Форманюк Софія Олександрівна</t>
  </si>
  <si>
    <t>Ярова Олександра Олександрівна</t>
  </si>
  <si>
    <t>Байдачний Олександр Миколайович</t>
  </si>
  <si>
    <t>Комендант Максим Андрійович</t>
  </si>
  <si>
    <t>Олійник Анатолій Вікторович</t>
  </si>
  <si>
    <t>Погребняк Маргарита Олександрівна</t>
  </si>
  <si>
    <t>ЛГ-2101</t>
  </si>
  <si>
    <t>Вінничук Оксана Вікторівна</t>
  </si>
  <si>
    <t>Облаштування гуртожитків та кампусу</t>
  </si>
  <si>
    <t>Культурологічна робота</t>
  </si>
  <si>
    <t>Спортивні змагання</t>
  </si>
  <si>
    <t>Заходи на Інституті</t>
  </si>
  <si>
    <t>Студентська організація</t>
  </si>
  <si>
    <t>Військово-патріотична діяльність</t>
  </si>
  <si>
    <t>День донора</t>
  </si>
  <si>
    <t>Студентська рада гуртожитку</t>
  </si>
  <si>
    <t>Інтелектуальні конкурси</t>
  </si>
  <si>
    <t>Особисті здобутки</t>
  </si>
  <si>
    <t>Соціальна робота</t>
  </si>
  <si>
    <t>Організаційні здобутки</t>
  </si>
  <si>
    <t>Староста</t>
  </si>
  <si>
    <t>День відкритих дверей</t>
  </si>
  <si>
    <t>Членство в збірних комнадах</t>
  </si>
  <si>
    <t>Профорієнтаційа робота</t>
  </si>
  <si>
    <t>Студентське профбюро</t>
  </si>
  <si>
    <t>Відвідування концертів та змагань</t>
  </si>
  <si>
    <t>Навчально-наукова робота</t>
  </si>
  <si>
    <t>м1</t>
  </si>
  <si>
    <t>Коберник Діана Анатоліївна</t>
  </si>
  <si>
    <t>Лєвіна Дарина Олександрівна</t>
  </si>
  <si>
    <t>Михайленко Марія Григорівна</t>
  </si>
  <si>
    <t>Піддубна Софія Дмитрівна</t>
  </si>
  <si>
    <t>Покотілова Тетяна Георгіївна</t>
  </si>
  <si>
    <t>Сінчук Іванна Миколаївна</t>
  </si>
  <si>
    <t>Тищенко Ярослава Юріївна</t>
  </si>
  <si>
    <t>Чугай Дарія Олегівна</t>
  </si>
  <si>
    <t>Шустик Маргарита Ігорівна</t>
  </si>
  <si>
    <t>Яроменко Дарина Володимирівна</t>
  </si>
  <si>
    <t>ЛГ-2102</t>
  </si>
  <si>
    <t>Білятинський Олексій Леонідович</t>
  </si>
  <si>
    <t>Борисовець Володимир Миколайович</t>
  </si>
  <si>
    <t>Волощук Богдан Вікторович</t>
  </si>
  <si>
    <t>Гірич Андрій Романович</t>
  </si>
  <si>
    <t>Кальков Максим Романович</t>
  </si>
  <si>
    <t>Новіков Станіслав Володимирович</t>
  </si>
  <si>
    <t>Сергієнко Сергій Олександрович</t>
  </si>
  <si>
    <t>Сіжук Олександр Володимирович</t>
  </si>
  <si>
    <t>Спасібко Олександр Миколайович</t>
  </si>
  <si>
    <t>Трофімов Денис Олександрович</t>
  </si>
  <si>
    <t>Фещенко Владислав Ігорович</t>
  </si>
  <si>
    <t>Чемерис Андрій Геннадійович</t>
  </si>
  <si>
    <t>Шах Андрій Володимирович</t>
  </si>
  <si>
    <t>Якимчук Олексій Андрійович</t>
  </si>
  <si>
    <t>Берегой Олександр Валерійович</t>
  </si>
  <si>
    <t>Бурла Вероніка Василівна</t>
  </si>
  <si>
    <t>Буряк Владислав Дмитрович</t>
  </si>
  <si>
    <t>Гулієв Костянтин Сергійович</t>
  </si>
  <si>
    <t>Журба Роман Іванович</t>
  </si>
  <si>
    <t>Зубаль Назар Павлович</t>
  </si>
  <si>
    <t>Іванюк Віктор Ігорович</t>
  </si>
  <si>
    <t>Кульженко Микола Олександрович</t>
  </si>
  <si>
    <t>Липа Богдан Сергійович</t>
  </si>
  <si>
    <t>Малиш Тетяна Сергіївна</t>
  </si>
  <si>
    <t>Мугиль Назарій Олександрович</t>
  </si>
  <si>
    <t>Рудницький Андрій Олексійович</t>
  </si>
  <si>
    <t>Семенюк Ігор Вікторович</t>
  </si>
  <si>
    <t>Слісарчук Ілля Віталійович</t>
  </si>
  <si>
    <t>Степанець Олександр Сергійович</t>
  </si>
  <si>
    <t>Стеренчук Олена Ярославівна</t>
  </si>
  <si>
    <t>Третяк Вадим Павлович</t>
  </si>
  <si>
    <t>Ювко Дмитро Дмитрович</t>
  </si>
  <si>
    <t>Янковський Юрій Русланович</t>
  </si>
  <si>
    <t>Богойко Олена Ігорівна</t>
  </si>
  <si>
    <t>Бойко Михайло Юрійович</t>
  </si>
  <si>
    <t>Волков Пилип Павлович</t>
  </si>
  <si>
    <t>Гайдай Діана Олексіївна</t>
  </si>
  <si>
    <t>Жуматій Крістіна Василівна</t>
  </si>
  <si>
    <t>Зарицька Анна Петрівна</t>
  </si>
  <si>
    <t>Котляр Анастасія Денисівна</t>
  </si>
  <si>
    <t>Кривуля Катерина Володимирівна</t>
  </si>
  <si>
    <t>Мащак Максим Романович</t>
  </si>
  <si>
    <t>Медведський Олексій Володимирович</t>
  </si>
  <si>
    <t>Скоморовська Анна Юріївна</t>
  </si>
  <si>
    <t>Фостенко Юлія Владиславівна</t>
  </si>
  <si>
    <t>Шулик Юлія Русланівна</t>
  </si>
  <si>
    <t>Андрущенко Ігор Михайлович</t>
  </si>
  <si>
    <t>Сокоренко ЄвгенійРоманович</t>
  </si>
  <si>
    <t>Дутчак Петро Віталійович</t>
  </si>
  <si>
    <t>Залуцький Назар Іванович</t>
  </si>
  <si>
    <t>Іванов Євген Іванович</t>
  </si>
  <si>
    <t>Ковальчук Віталій Володимирович</t>
  </si>
  <si>
    <t>Круківська Яна Валеріївна</t>
  </si>
  <si>
    <t>Ошурко Олексій Іванович</t>
  </si>
  <si>
    <t>Плотницький Андрій Романович</t>
  </si>
  <si>
    <t>Побіденний Ростислав Сергійович</t>
  </si>
  <si>
    <t>Поцко Євген Валерійович</t>
  </si>
  <si>
    <t>Савченко Ольга Сергіївна</t>
  </si>
  <si>
    <t>Сторожев Владислав Андрійович</t>
  </si>
  <si>
    <t>Тетьора Арсен Олександрович</t>
  </si>
  <si>
    <t>Юхимчук Руслан Олександрович</t>
  </si>
  <si>
    <t>Ярмолюк Ярослав Сергійович</t>
  </si>
  <si>
    <t>ЛГ-2201</t>
  </si>
  <si>
    <t>ЛГ-2202</t>
  </si>
  <si>
    <t>ЛГ-2203</t>
  </si>
  <si>
    <t>Аніщенко Дмитро Сергійович</t>
  </si>
  <si>
    <t>Бабичко Вадим Богданович</t>
  </si>
  <si>
    <t>Батурін Анатолій Олександрович</t>
  </si>
  <si>
    <t>Бєлан Дмитро Олександрович </t>
  </si>
  <si>
    <t>Вовк Богдан Олегович </t>
  </si>
  <si>
    <t>Галай Аліна Григорівна</t>
  </si>
  <si>
    <t>Глущенко Каріна Ігорівна </t>
  </si>
  <si>
    <t>Горох Олександр Олександрович</t>
  </si>
  <si>
    <t>Дерев`янко Олександра Миколаївна </t>
  </si>
  <si>
    <t>Драгун Євген Васильович</t>
  </si>
  <si>
    <t>Ірхіна Марія Валеріївна </t>
  </si>
  <si>
    <t>Ковтун Ростислав Олегович </t>
  </si>
  <si>
    <t>Мосінзов Станіслав Сергійович </t>
  </si>
  <si>
    <t>Ніколаєнко Альона Валентинівна</t>
  </si>
  <si>
    <t>Присяжнюк Ілля Олександрович </t>
  </si>
  <si>
    <t>Пташник Михайло Юрійович</t>
  </si>
  <si>
    <t>Самоплавський Іван Святославович</t>
  </si>
  <si>
    <t>Стригун Іван Миколайович </t>
  </si>
  <si>
    <t>Тимошенко Олександр Олександрович </t>
  </si>
  <si>
    <t>Щебетун Микола Володимирович</t>
  </si>
  <si>
    <t>Балашук Богдана Василівна</t>
  </si>
  <si>
    <t>Бондар Едуард Васильович</t>
  </si>
  <si>
    <t>Галушко Павло Сергійович</t>
  </si>
  <si>
    <t>Заяць Даниїл Романович</t>
  </si>
  <si>
    <t>Кабаняча Юлія Юріївна</t>
  </si>
  <si>
    <t>Карпенко Владислав Євгенійович</t>
  </si>
  <si>
    <t>Колесник Іван Андрійович</t>
  </si>
  <si>
    <t>Кравченко Сергій Вікторович </t>
  </si>
  <si>
    <t>Обущак Станіслав Васильович</t>
  </si>
  <si>
    <t>Присяжнюк Роман Андрійович</t>
  </si>
  <si>
    <t>Романюк Богдан Миколайович</t>
  </si>
  <si>
    <t>Свириденко Дмитро Михайлович</t>
  </si>
  <si>
    <t>Сліпець Ярослав Євгенійович</t>
  </si>
  <si>
    <t>Смітюх Вадим Миколайович</t>
  </si>
  <si>
    <t>Тур Павло Олександрович</t>
  </si>
  <si>
    <t>Янушевський Василь Васильович</t>
  </si>
  <si>
    <t>Бородін Дмитро Володимирович </t>
  </si>
  <si>
    <t>Губарєвський Денис Олегович </t>
  </si>
  <si>
    <t>Жмур Андрій Віталійович </t>
  </si>
  <si>
    <t>Крятченко Дмитро Сергійович</t>
  </si>
  <si>
    <t>Мартинюк Петро Вікторович </t>
  </si>
  <si>
    <t>Михайленко Дмитро Богданович </t>
  </si>
  <si>
    <t>Некуш Владислав Сергійович</t>
  </si>
  <si>
    <t>Нестеренко Владислав Ігорович </t>
  </si>
  <si>
    <t>Оксенич Артем Олександрович </t>
  </si>
  <si>
    <t>Осмоловський Володимир Вікторович </t>
  </si>
  <si>
    <t>Сенчук Максим Євгенович</t>
  </si>
  <si>
    <t>Сластьоненко Володимир Андрійович</t>
  </si>
  <si>
    <t>Цимбалюк Олег Федорович </t>
  </si>
  <si>
    <t>Щербак Андрій Андрійович </t>
  </si>
  <si>
    <t>Щочка Максим Олександрович </t>
  </si>
  <si>
    <t>Юзьков Петро Євгенійович</t>
  </si>
  <si>
    <t>Якимчук Олександр Андрійович </t>
  </si>
  <si>
    <t>ДикунЮрій Васильович</t>
  </si>
  <si>
    <t>Кравченко Наталія Олександрівна</t>
  </si>
  <si>
    <t>Кратенко Ніна Євгенівна</t>
  </si>
  <si>
    <t>Кулеша Олег Дмитрович</t>
  </si>
  <si>
    <t>Павлишен Вячеслав Васильович</t>
  </si>
  <si>
    <t>ЛГ-2001</t>
  </si>
  <si>
    <t>Радіо Богдан Віталійович</t>
  </si>
  <si>
    <t>Василишин Микола Любомирович</t>
  </si>
  <si>
    <t>Візір Едуард Олегович</t>
  </si>
  <si>
    <t>Дуда Олена Миколаївна</t>
  </si>
  <si>
    <t>Тарарак Дмитро Олександрович</t>
  </si>
  <si>
    <t>Тищук Євгеній Анатолійович</t>
  </si>
  <si>
    <t>Фурман Іван Сергійович</t>
  </si>
  <si>
    <t>Чуприна Ярослав Віталійович</t>
  </si>
  <si>
    <t>ЛГ-2201М</t>
  </si>
  <si>
    <t>Адаменко Олексій Миколайович</t>
  </si>
  <si>
    <t>Бідний Вадим Володимирович</t>
  </si>
  <si>
    <t>Бобровнік Олег Володимирович</t>
  </si>
  <si>
    <t>Бобровнік Олександр Володимирович</t>
  </si>
  <si>
    <t>Бойко Прохор Олексійович</t>
  </si>
  <si>
    <t>Бондар Олексій Миколайович</t>
  </si>
  <si>
    <t>Григоревський Леонід Ярославович</t>
  </si>
  <si>
    <t>Григоренко Микола Сергійович</t>
  </si>
  <si>
    <t>Коченков Гліб Артемович</t>
  </si>
  <si>
    <t>Кравчук Владислав Валерійович</t>
  </si>
  <si>
    <t>Луковець Олександр Сергійович</t>
  </si>
  <si>
    <t>Мисник Владислав Васильович</t>
  </si>
  <si>
    <t>Наумчук Максим Юрійович</t>
  </si>
  <si>
    <t>Пшеничко Олег Васильович</t>
  </si>
  <si>
    <t>Самолюк Василь Іванович</t>
  </si>
  <si>
    <t>Сульжик Роман Сергійович</t>
  </si>
  <si>
    <t>Хильчук Роман Миколайович</t>
  </si>
  <si>
    <t>Черня Валентин Юрійович</t>
  </si>
  <si>
    <t>ЛГ-2202М</t>
  </si>
  <si>
    <t>спеціальність 205 - Лісове господарство</t>
  </si>
  <si>
    <t>спеціальність 206 - Садово-паркове господарство</t>
  </si>
  <si>
    <t>Баранцева Дарія Павлівна</t>
  </si>
  <si>
    <t>Білоус Юлія Максимівна</t>
  </si>
  <si>
    <t>Вовк Тетяна Євгенівна</t>
  </si>
  <si>
    <t>Довгань Юлія Олександрівна</t>
  </si>
  <si>
    <t>Зленко Анна Олександрівна</t>
  </si>
  <si>
    <t>Козаченко Максим Олександрович</t>
  </si>
  <si>
    <t>Лендел Ангеліна Іванівна</t>
  </si>
  <si>
    <t>Мащерякова Марія Віталіївна</t>
  </si>
  <si>
    <t>Петруніна Марія Павлівна</t>
  </si>
  <si>
    <t>Рибаченко Олексій Петрович</t>
  </si>
  <si>
    <t>Світ Діана Олександрівна</t>
  </si>
  <si>
    <t>Тіщенко Альона Олександрівна</t>
  </si>
  <si>
    <t>Чепурко Андрій Олександрович</t>
  </si>
  <si>
    <t>Шопов Олександр Євгенович</t>
  </si>
  <si>
    <t>Юрчук Ірина Олександрівна</t>
  </si>
  <si>
    <t>СПГ-2201</t>
  </si>
  <si>
    <t>Гуляй Анастасія Володимирівна</t>
  </si>
  <si>
    <t>Кириченко Юлія Вікторівна</t>
  </si>
  <si>
    <t>Кузьменко Вікторія Ігорівна</t>
  </si>
  <si>
    <t>Михайленко Вікторія Олександрівна</t>
  </si>
  <si>
    <t>Нечитайло Богдан Романович</t>
  </si>
  <si>
    <t>Семеняка Яна Володимирівна</t>
  </si>
  <si>
    <t>Сергієнко Руслана Олександрівна</t>
  </si>
  <si>
    <t>Черненко Аліна Сергіївна</t>
  </si>
  <si>
    <t>СПГ-2202</t>
  </si>
  <si>
    <t>Ганжалюк Олександр Юрійович </t>
  </si>
  <si>
    <t>Звичайний Дмитро Вадимович </t>
  </si>
  <si>
    <t>Зелінський Олексій Максимович</t>
  </si>
  <si>
    <t>Капітонець Неля Юріївна </t>
  </si>
  <si>
    <t>Капічнікова Анастасія Володимирівна </t>
  </si>
  <si>
    <t>Качур Іван Віталійович</t>
  </si>
  <si>
    <t>Квятковська Дарина Олександрівна </t>
  </si>
  <si>
    <t>Коваленко Анна Віталіївна</t>
  </si>
  <si>
    <t>Костенко Олена Антонівна </t>
  </si>
  <si>
    <t>Малашенко Людмила Олександрівна </t>
  </si>
  <si>
    <t>Пустинник Марина Юріївна</t>
  </si>
  <si>
    <t>Савченкова Дар’я Ігорівна </t>
  </si>
  <si>
    <t>Серб Софія Миколаївна </t>
  </si>
  <si>
    <t>Федотова Юлія Сергіївна</t>
  </si>
  <si>
    <t>СПГ-2203</t>
  </si>
  <si>
    <t>Ільніцька Юлія В`ячеславівна</t>
  </si>
  <si>
    <t>Потапенко Едуард Валентинович </t>
  </si>
  <si>
    <t>Гайдамащук Віталіна Віталіївна</t>
  </si>
  <si>
    <t>Бондар Аліна Вікторівна</t>
  </si>
  <si>
    <t>Мартиненко Євгеній Ігорович</t>
  </si>
  <si>
    <t>Петканич Деніел Іванович</t>
  </si>
  <si>
    <t>Шпаковська Вікторія Сергіївна</t>
  </si>
  <si>
    <t>Кухарчук Ксенія Андріївна</t>
  </si>
  <si>
    <t>Данчук Вікторія В`ячеславівна</t>
  </si>
  <si>
    <t>Дячок Ірина Олександрів○на</t>
  </si>
  <si>
    <t>Мазур Павло Станіславович</t>
  </si>
  <si>
    <t>Пащенко Олександр Сергійович</t>
  </si>
  <si>
    <t>Петрощук Володимир Володимирович</t>
  </si>
  <si>
    <t>Пономаренко Данило Костянтинович</t>
  </si>
  <si>
    <t>Пономаренко Дмитро Костянтинович</t>
  </si>
  <si>
    <t>Салимко Вікторія Максимівна</t>
  </si>
  <si>
    <t>СПГ-2201М</t>
  </si>
  <si>
    <t>спеціальність 187 - Деревообробні та меблеві технології</t>
  </si>
  <si>
    <t>Бондарчук Андрій Сергійович </t>
  </si>
  <si>
    <t>Боровик Ян Ігорович </t>
  </si>
  <si>
    <t>Луценко Артем Сергійович</t>
  </si>
  <si>
    <t>Миленький Дмитро Олексійович </t>
  </si>
  <si>
    <t>Нагорний Руслан Вікторович </t>
  </si>
  <si>
    <t>Очеретяний Андрій Юрійович </t>
  </si>
  <si>
    <t>Полюхович Назар Григорович </t>
  </si>
  <si>
    <t>Савельєв Савелій Євгенійович </t>
  </si>
  <si>
    <t>Сергійчук Сава Сергійович </t>
  </si>
  <si>
    <t>Стасенко Дмитро Вадимович </t>
  </si>
  <si>
    <t>Удод Дмитро Борисович </t>
  </si>
  <si>
    <t>Ушкалов Дмитро Анатолійович </t>
  </si>
  <si>
    <t>Чорний Олексій Васильович </t>
  </si>
  <si>
    <t>Ярощук Денис Григорович</t>
  </si>
  <si>
    <t>ДМТ-2201</t>
  </si>
  <si>
    <t>Алєксєєва Валерія Олексіївна </t>
  </si>
  <si>
    <t>Булава Анна Сергіївна </t>
  </si>
  <si>
    <t>Вдовиченко Павло Олександрович </t>
  </si>
  <si>
    <t>Гринюк Даніїл Васильович</t>
  </si>
  <si>
    <t>Ісаєв Андрій Максимович </t>
  </si>
  <si>
    <t>Козелецький Олександр Сергійович </t>
  </si>
  <si>
    <t>Левченко Михайло Станіславович </t>
  </si>
  <si>
    <t>Мокан Сергій Андрійович </t>
  </si>
  <si>
    <t>Половков Андрій Ігорович </t>
  </si>
  <si>
    <t>Богданьок Андрій Вікторович</t>
  </si>
  <si>
    <t>Романюк Віталій Вадимович</t>
  </si>
  <si>
    <t>Семенов Ігор Костянтинович</t>
  </si>
  <si>
    <t>Теличкун Іван Сергійович</t>
  </si>
  <si>
    <t>Вербоноль Володимир Володимирович</t>
  </si>
  <si>
    <t>Зубко Ярослав Юрійович</t>
  </si>
  <si>
    <t>Козицький Дмитро Євгенович</t>
  </si>
  <si>
    <t>Курганський Іван Романович</t>
  </si>
  <si>
    <t>Луцковський Вадим Сергійович</t>
  </si>
  <si>
    <t>Максимчук Андрій Ігорович</t>
  </si>
  <si>
    <t>Муха Юрій Олегович</t>
  </si>
  <si>
    <t>Поляков Олександр Вікторович</t>
  </si>
  <si>
    <t>Пономаренко Сергій Володимирович</t>
  </si>
  <si>
    <t>Рощупкін Іван Юрійович</t>
  </si>
  <si>
    <t>Суряднов Ілля Ігорович</t>
  </si>
  <si>
    <t>ДМТ-2201М</t>
  </si>
  <si>
    <t>0,5</t>
  </si>
  <si>
    <t>1,0</t>
  </si>
  <si>
    <t xml:space="preserve">1,1(9) </t>
  </si>
  <si>
    <t>Ткаченко Владислав Сергійович</t>
  </si>
  <si>
    <t>Третяк Єлизавета Андріївна</t>
  </si>
  <si>
    <t>з "14" серпня 2023 р.</t>
  </si>
  <si>
    <t>по "30"вересня 2023 р.</t>
  </si>
  <si>
    <t>"30" вересня 2023 р.</t>
  </si>
  <si>
    <t>Василишин Роман Дмитрович ПІП</t>
  </si>
  <si>
    <t>Організоване вболівання за збірну факультету/ ННІ  (31.08, 04.09, 14.09, 21.09, 26.09)</t>
  </si>
  <si>
    <t>3.4.3</t>
  </si>
  <si>
    <t>0,3*5=1,5</t>
  </si>
  <si>
    <t>Блок 2.3 пункт 7</t>
  </si>
  <si>
    <t>0,5 балів за зустріч аніме клубу (20.09.2023; 27.09.2023)</t>
  </si>
  <si>
    <t>Організоване вболівання за збірну факультету/ ННІ*</t>
  </si>
  <si>
    <t>Комісія при поселенні в гуртожиток                         Облаштування гуртожитку та прилеглої території</t>
  </si>
  <si>
    <t>Аврамкін Денис</t>
  </si>
  <si>
    <t>ЛГ-2302</t>
  </si>
  <si>
    <t>Перемога в спортивних заходах що проводить ССО,СР,кафедра ФП( 2-2,00 3-1,75.)</t>
  </si>
  <si>
    <t>3.3.2</t>
  </si>
  <si>
    <t>Василишин Артем</t>
  </si>
  <si>
    <t>Ганенко Владислав</t>
  </si>
  <si>
    <t>Облаштування гуртожитку та прилеглої території. Перемога в спортивних заходах що проводить ССО,СР,кафедра ФП( 2-2,00 3-1,75.)</t>
  </si>
  <si>
    <t>1.4.6  3.3.2</t>
  </si>
  <si>
    <t>Гетюк Едуард</t>
  </si>
  <si>
    <t xml:space="preserve">Облаштування гуртожитку та прилеглої території*.Учасник спортивних заходів що проводить ССО, СР, кафедра ФП* </t>
  </si>
  <si>
    <t>1.4.6  3.3.3</t>
  </si>
  <si>
    <t>Гончаренко Богдан</t>
  </si>
  <si>
    <t>Дегалюк Тарас</t>
  </si>
  <si>
    <t>Жолнерчук Даніїл</t>
  </si>
  <si>
    <t>Кондрацький Владислав</t>
  </si>
  <si>
    <t>Кравченко Гліб</t>
  </si>
  <si>
    <t>Облаштування гуртожитку та прилеглої території(двічі).Капітан збірної факультету (ННІ). Перемога в спортивних заходах що проводить ССО,СР,кафедра ФП( 2-2,00 3-1,75.)</t>
  </si>
  <si>
    <t>1.4.6  3.1.7  3.3.2</t>
  </si>
  <si>
    <t>Кучма Богдан</t>
  </si>
  <si>
    <t xml:space="preserve"> </t>
  </si>
  <si>
    <t>Любенок Олег</t>
  </si>
  <si>
    <t>Мартинюк Володимир</t>
  </si>
  <si>
    <t>Монець Володимир</t>
  </si>
  <si>
    <t>Облаштування гуртожитку та прилеглої території</t>
  </si>
  <si>
    <t>1.4.6</t>
  </si>
  <si>
    <t>Нечваль Андрій</t>
  </si>
  <si>
    <t>Островська Ірина</t>
  </si>
  <si>
    <t>Погорілець Дарина</t>
  </si>
  <si>
    <t>Сташенко Ренат</t>
  </si>
  <si>
    <t>3.4.3  1.2.9  1.4.5  3.3.2</t>
  </si>
  <si>
    <t>Хахула Михайло</t>
  </si>
  <si>
    <t>Ходоренко Ілля</t>
  </si>
  <si>
    <t>Шамшурін Дмитро</t>
  </si>
  <si>
    <t>Шемет Ілля</t>
  </si>
  <si>
    <t>Шолохман Максим</t>
  </si>
  <si>
    <t>Арцев Станіслав Анатолійович</t>
  </si>
  <si>
    <t>СПГ-2301М</t>
  </si>
  <si>
    <t>Богданович Андрій Ростиславович</t>
  </si>
  <si>
    <t>Глова Валерія Іванівна</t>
  </si>
  <si>
    <t>Гугляк Наталія Володимирівна</t>
  </si>
  <si>
    <t>Красноштан Олександр Олександрович</t>
  </si>
  <si>
    <t>Харпатіна Марія Едуардівна</t>
  </si>
  <si>
    <t>Харченко Петро Володимирович</t>
  </si>
  <si>
    <t>ЛГ-2302М</t>
  </si>
  <si>
    <t xml:space="preserve"> Футбольний турнір ім. Миколи Полякова до Дня працівника лісу</t>
  </si>
  <si>
    <t>3.3 (1.3) (ІІ місце)</t>
  </si>
  <si>
    <t>Борщ Дмитро</t>
  </si>
  <si>
    <t>Валовий Назар</t>
  </si>
  <si>
    <t>3.4 (3)</t>
  </si>
  <si>
    <t>Гриенко Максим</t>
  </si>
  <si>
    <t>Губенко Дмитро</t>
  </si>
  <si>
    <t>Денисюк Іван</t>
  </si>
  <si>
    <t>Дощак Євген</t>
  </si>
  <si>
    <t>Дубко Генадій</t>
  </si>
  <si>
    <t>Калита Василь</t>
  </si>
  <si>
    <t>Капшитар Євген</t>
  </si>
  <si>
    <t>Карпюк Станіслав</t>
  </si>
  <si>
    <t>Коваль Дмитро</t>
  </si>
  <si>
    <t>Красник Тетяна</t>
  </si>
  <si>
    <t>Назареви Юрій</t>
  </si>
  <si>
    <t>Патюта Дмитро</t>
  </si>
  <si>
    <t>Пилипенко Владислав</t>
  </si>
  <si>
    <t>Раок Максим</t>
  </si>
  <si>
    <t>Редько Дмитро</t>
  </si>
  <si>
    <t>Савріцький Дмитро</t>
  </si>
  <si>
    <t>Туз Ілля</t>
  </si>
  <si>
    <t>Федорчук Микола</t>
  </si>
  <si>
    <t>Хартонюк Тарас</t>
  </si>
  <si>
    <t>Школяр Владислав</t>
  </si>
  <si>
    <t>Юрчук Костянтин</t>
  </si>
  <si>
    <t>Андріенко Павло</t>
  </si>
  <si>
    <t>Грибанін Олександр Олександрович</t>
  </si>
  <si>
    <t>ЛГ-2301-М</t>
  </si>
  <si>
    <t>Грищенко Віктор Анатолійович</t>
  </si>
  <si>
    <t>Долженчук Олексій Миколайович</t>
  </si>
  <si>
    <t>Дуденко Євген Вікторович</t>
  </si>
  <si>
    <t>Зібцева Ірина Сергіївна</t>
  </si>
  <si>
    <t>Виступ на конференціях що проходять за межами території України (на іноземній мові)</t>
  </si>
  <si>
    <t>2.2. п.1</t>
  </si>
  <si>
    <t>Злочевський Андрій Миколайович</t>
  </si>
  <si>
    <t>Каташинський Олексій Миколайович</t>
  </si>
  <si>
    <t>Поливанюк Віктор Іванович</t>
  </si>
  <si>
    <t>Совтар Олег Віталійович</t>
  </si>
  <si>
    <t>Сугейко Іван Олексійович</t>
  </si>
  <si>
    <t>Тупиця Тарас Федорович</t>
  </si>
  <si>
    <t>Франчишин Олег Петрович</t>
  </si>
  <si>
    <t>Харат Станіслав Михайлович</t>
  </si>
  <si>
    <t>Швачко Дмитро Андрійович</t>
  </si>
  <si>
    <t>Янченко Микола Станіславович</t>
  </si>
  <si>
    <t>Захарчук Денис Юрійович</t>
  </si>
  <si>
    <t>Організоване вболівання за збірну факультету/ ННІ***;Облаштування гуртожитку та прилеглої території* ;Одноразова допомога в організації заходів, що проводить СР
Гуртожитків**</t>
  </si>
  <si>
    <t>3,4;1,4;1,2</t>
  </si>
  <si>
    <t>Козаченко Юлія Юріївна</t>
  </si>
  <si>
    <t>Абітурієнта до вступу на бакалаврат І студент;Організоване вболівання за збірну факультету/ ННІ***;Слухача підготовчих курсів Університету</t>
  </si>
  <si>
    <t>2.4;3,4;2,4;</t>
  </si>
  <si>
    <t>Макарчук Євгеній Леонідович</t>
  </si>
  <si>
    <t>Мірошниченко Віктор Володимирович</t>
  </si>
  <si>
    <t>Назаревич Дарія Степанівна</t>
  </si>
  <si>
    <t>Абітурієнта до вступу на бакалаврат І студент;Організоване вболівання за збірну факультету/ ННІ***;Слухача підготовчих курсів Університету;Абітурієнта до участі в олімпіаді</t>
  </si>
  <si>
    <t>2,4;3,4;2,4;2,4</t>
  </si>
  <si>
    <t>Никончук Максим Сергійович</t>
  </si>
  <si>
    <t>Протченко Дар'я Андріївна</t>
  </si>
  <si>
    <t>Організоване вболівання за збірну факультету/ ННІ**;Одноразова допомога в організації заходів, що проводить СР
Гуртожитків*</t>
  </si>
  <si>
    <t>3,4;1,2</t>
  </si>
  <si>
    <t>Федько Василь Сергійович</t>
  </si>
  <si>
    <t>3,4;</t>
  </si>
  <si>
    <t>Шуляк Антон Володимирович</t>
  </si>
  <si>
    <t xml:space="preserve">Комісія при поселенні в гуртожиток**;Одноразова допомога в організації заходів, що проводить СР
Гуртожитків****;Організоване вболівання за збірну факультету/ ННІ**;Одноразова допомога в організації факультетських заходів*
</t>
  </si>
  <si>
    <t>1,2;1,2;3,4;1,1</t>
  </si>
  <si>
    <t xml:space="preserve">Антонець Наталія </t>
  </si>
  <si>
    <t>ЛГ-2304</t>
  </si>
  <si>
    <t xml:space="preserve">Вітюк Софія </t>
  </si>
  <si>
    <t xml:space="preserve">Голосний Андрій </t>
  </si>
  <si>
    <t xml:space="preserve">Компанець Назар </t>
  </si>
  <si>
    <t xml:space="preserve">Костенко Дмитро </t>
  </si>
  <si>
    <t xml:space="preserve">Куксач Руслав </t>
  </si>
  <si>
    <t xml:space="preserve">Мозговий Микола </t>
  </si>
  <si>
    <t xml:space="preserve"> Одноразова допомога в організації заходів, що проводить СР
Гуртожитків (1 раз)</t>
  </si>
  <si>
    <t>1.2 п. 9</t>
  </si>
  <si>
    <t xml:space="preserve">Півень Тарас </t>
  </si>
  <si>
    <t>Подобєд Йосип</t>
  </si>
  <si>
    <t xml:space="preserve">Руснак Андрій </t>
  </si>
  <si>
    <t xml:space="preserve">Солодкий Олег </t>
  </si>
  <si>
    <t xml:space="preserve">Цьомах Маргарита </t>
  </si>
  <si>
    <t xml:space="preserve">Шивчук Владислав </t>
  </si>
  <si>
    <t xml:space="preserve">Шовковий Олексій </t>
  </si>
  <si>
    <t xml:space="preserve"> Безпалько Владислав Олександрович</t>
  </si>
  <si>
    <t>ЛГ-2303</t>
  </si>
  <si>
    <t>Організоване вболівання за збірну факультету/ ННІ**;Облаштування гуртожитку та прилеглої території*;</t>
  </si>
  <si>
    <t>3.4;1.4;</t>
  </si>
  <si>
    <t xml:space="preserve"> Бондаренко Денис Олексантрович </t>
  </si>
  <si>
    <t>Облаштування гуртожитку та прилеглої території**;Учасник спортивних заходів що проводить ССО, СР, кафедра ФП*;</t>
  </si>
  <si>
    <t>1.4; 3.3;</t>
  </si>
  <si>
    <t xml:space="preserve">Бурбурський Валентин Сергійович </t>
  </si>
  <si>
    <t xml:space="preserve"> Вознюк Роман Вікторович</t>
  </si>
  <si>
    <t>Перемога в спортивних заходах що проводить ССО, СР, кафедра ФП (II - 2,00 III - 1,75)*;Учасник спортивних заходів що проводить ССО, СР, кафедра ФП*;Організоване вболівання за збірну факультету/ ННІ***;</t>
  </si>
  <si>
    <t>3.3;3.3;3.4;</t>
  </si>
  <si>
    <t>Демчук Ілля Романович</t>
  </si>
  <si>
    <t>Організоване вболівання за збірну факультету/ ННІ***;3 Учасник спортивних заходів що проводить ССО, СР, кафедра ФП*;</t>
  </si>
  <si>
    <t>3.4;3.3;</t>
  </si>
  <si>
    <t xml:space="preserve"> Іщенко Богдан Володимирович</t>
  </si>
  <si>
    <t>Учасник спортивних заходів що проводить ССО, СР, кафедра ФП*;</t>
  </si>
  <si>
    <t>3,3;</t>
  </si>
  <si>
    <t xml:space="preserve"> Кебець Іван Юрійович </t>
  </si>
  <si>
    <t>Організоване вболівання за збірну факультету/ ННІ**********;Перемога в спортивних заходах що проводить ССО, СР, кафедра ФП (II - 2,00 III - 1,75)*;</t>
  </si>
  <si>
    <t>Кузнєцов Максим Миколайович</t>
  </si>
  <si>
    <t>Облаштування гуртожитку та прилеглої території*;</t>
  </si>
  <si>
    <t>1.4;</t>
  </si>
  <si>
    <t xml:space="preserve"> Манько Андрій Павлович </t>
  </si>
  <si>
    <t xml:space="preserve"> Учасник спортивних заходів що проводить ССО, СР, кафедра ФП*;Участь у мистецьких заходах на рівні факультету (ННІ)*;</t>
  </si>
  <si>
    <t>3.3;4,2;</t>
  </si>
  <si>
    <t xml:space="preserve"> Мельниченко Валентин Станіславович </t>
  </si>
  <si>
    <t>Організоване вболівання за збірну факультету/ ННІ***;Облаштування гуртожитку та прилеглої території*;</t>
  </si>
  <si>
    <t xml:space="preserve"> Ничипорчук Дмитрій Вікторович </t>
  </si>
  <si>
    <t>Облаштування гуртожитку та прилеглої території**;</t>
  </si>
  <si>
    <t xml:space="preserve"> Ніколаєв Дмитро Ігоревич </t>
  </si>
  <si>
    <t xml:space="preserve"> Паламарчук Михайло Олександрович </t>
  </si>
  <si>
    <t>Перемога в спортивних заходах що проводить ССО, СР, кафедра ФП (II - 2,00 III - 1,75)*</t>
  </si>
  <si>
    <t>3.3;</t>
  </si>
  <si>
    <t xml:space="preserve"> Пассюра Михайло Юрійович </t>
  </si>
  <si>
    <t xml:space="preserve">Попов Артур Едуардович </t>
  </si>
  <si>
    <t>Участь на конференціях на рівні Університету/факультету/ННІ*;Участь у мистецьких заходах на рівні факультету (ННІ)*;</t>
  </si>
  <si>
    <t>2.2;4.2;</t>
  </si>
  <si>
    <t xml:space="preserve"> Саприкін Дмитро Олексійович </t>
  </si>
  <si>
    <t>Перемога в спортивних заходах що проводить ССО, СР, кафедра ФП (II - 2,00 III - 1,75)*;</t>
  </si>
  <si>
    <t xml:space="preserve">Семишкур Андрій Миколайович </t>
  </si>
  <si>
    <t>Організоване вболівання за збірну факультету/ ННІ****;Одноразова допомога в організації факультетських заходів*;</t>
  </si>
  <si>
    <t>3.4;</t>
  </si>
  <si>
    <t xml:space="preserve">Степаненко Вікторія Євгенівна </t>
  </si>
  <si>
    <t>3.4; 1.1;</t>
  </si>
  <si>
    <t xml:space="preserve">Харковець Мирослава Миколаївна </t>
  </si>
  <si>
    <t>Організоване вболівання за збірну факультету/ ННІ***;</t>
  </si>
  <si>
    <t xml:space="preserve"> Чернишенко Максим Віталійович </t>
  </si>
  <si>
    <t xml:space="preserve"> Янко Марія Олегівна</t>
  </si>
  <si>
    <t>Одноразова допомога в організації факультетських заходів*2</t>
  </si>
  <si>
    <t>1.1 п. 22</t>
  </si>
  <si>
    <t>Організоване вболівання за збірну факультету/ ННІ*  Одноразова участь у благоустрою території Голосіївського району*</t>
  </si>
  <si>
    <t>3.4 п. 3, 1.4 п. 5</t>
  </si>
  <si>
    <t>Організоване вболівання за збірну факультету/ ННІ*3</t>
  </si>
  <si>
    <t>3.4 п. 3</t>
  </si>
  <si>
    <t>Організоване вболівання за збірну факультету/ ННІ*,Одноразова участь у благоустрою території Голосіївського району*, Облаштування території ботанічного саду</t>
  </si>
  <si>
    <t>3.4 п. 3,1.4 п. 5</t>
  </si>
  <si>
    <t>Гоюк Денис Миколайович</t>
  </si>
  <si>
    <t>Одноразова участь у благоустрою території Голосіївського району*</t>
  </si>
  <si>
    <t>1.4 п. 5</t>
  </si>
  <si>
    <t>Комісія при поселенні в гуртожиток**, Одноразова допомога в організації факультетських заходів*2</t>
  </si>
  <si>
    <t>1.2 п. 8,1.1 п. 22</t>
  </si>
  <si>
    <t>Тарасенко Констянтин Васильович</t>
  </si>
  <si>
    <t>Одноразова участь у благоустрою території Голосіївського району*,Одноразова допомога в організації факультетських заходів*2, Облаштування території ботанічного саду</t>
  </si>
  <si>
    <t>Шалига Павло Павлович</t>
  </si>
  <si>
    <t>Бондарчук Вадим Миколайович</t>
  </si>
  <si>
    <t>Організоване вболівання за збірну Університету (факультету/ ННІ) * 2</t>
  </si>
  <si>
    <t>3.4(п.3)</t>
  </si>
  <si>
    <t>Дмитренко Валентин Іванович</t>
  </si>
  <si>
    <t>Футбольний турнір ім. Миколи Полякова до Дня працівника лісу</t>
  </si>
  <si>
    <t>Желтоногов Дмитро Анлрійович</t>
  </si>
  <si>
    <t xml:space="preserve">Захаров Єгор волоимирович </t>
  </si>
  <si>
    <t>Іленок Олександр Анатолійович</t>
  </si>
  <si>
    <t>Кашлакова Лідія Олександрівна</t>
  </si>
  <si>
    <t>Криворучко Дмитро Миколайович</t>
  </si>
  <si>
    <t>Литвин Максим Миколайович</t>
  </si>
  <si>
    <t>Лисіков Євгеній Павлович</t>
  </si>
  <si>
    <t>Пархоменко Олексій Олександрович</t>
  </si>
  <si>
    <t>Судольський Роман Сергійович</t>
  </si>
  <si>
    <t>Тинькевич Дмитро Миколайович</t>
  </si>
  <si>
    <t>СПГ-2302М</t>
  </si>
  <si>
    <t>4,0</t>
  </si>
  <si>
    <t>Перемога в спортивних заходах що проводить СО, СР, кафедра ФП;Організоване вболівання за збірну Університету (факультету/ ННІ)</t>
  </si>
  <si>
    <t>Б3.3.п.2;Б.3.4.п.3</t>
  </si>
  <si>
    <t>Гузенко Олексій Русланович</t>
  </si>
  <si>
    <t>Перемога в спортивних заходах що проводить СО, СР, кафедра ФП;Організоване вболівання за збірну Університету (факультету/ ННІ)*2</t>
  </si>
  <si>
    <t>Б3.3.п.2;Б.3.4.п.3(2)</t>
  </si>
  <si>
    <t>12.</t>
  </si>
  <si>
    <t>Кушнір Владислав Сергійович</t>
  </si>
  <si>
    <t>14.</t>
  </si>
  <si>
    <t>17.</t>
  </si>
  <si>
    <t>18.</t>
  </si>
  <si>
    <t>19.</t>
  </si>
  <si>
    <t>20.</t>
  </si>
  <si>
    <t>Антоненко Кирило В’ячеславович</t>
  </si>
  <si>
    <t>ДМТ-2301М</t>
  </si>
  <si>
    <t>Організоване вболівання за збірну Університету (факультету/ ННІ) (2)</t>
  </si>
  <si>
    <t>Блок 3.5. п.3</t>
  </si>
  <si>
    <t>Гребьонкін Євгеній Олександрович</t>
  </si>
  <si>
    <t>Кононьчук Сергій Миколайович</t>
  </si>
  <si>
    <t>Коробов Андрій Олександрович</t>
  </si>
  <si>
    <t>Кушнір Дмитро Віталійович</t>
  </si>
  <si>
    <t>Пузрін Олександр Леонідович</t>
  </si>
  <si>
    <t>Шевченко Ігор Валерійович</t>
  </si>
  <si>
    <t>Волонтерство (офіційне)</t>
  </si>
  <si>
    <t>Блок 1.4. п.8.</t>
  </si>
  <si>
    <t>Члени стипендіальної комісії:</t>
  </si>
  <si>
    <t>ПІП___________________________________</t>
  </si>
  <si>
    <t>підпис</t>
  </si>
  <si>
    <t>СПГ 2001</t>
  </si>
  <si>
    <t>Верцеха Бодана Мар’янівна</t>
  </si>
  <si>
    <t>Одноразова допомога в організації університетських заходів*, Організоване вболівання за збірну факультету/ ННІ*</t>
  </si>
  <si>
    <t>1.1(21), 3.4(3)</t>
  </si>
  <si>
    <t>Волянюк Дар’я Сергіївна</t>
  </si>
  <si>
    <t>Участь на конференціях, що проходять за межами території України (іноземною мовою)* , Публікація статті (зі співавторством НПП, студентами)</t>
  </si>
  <si>
    <t>2.2(5), 2.1(8.1)</t>
  </si>
  <si>
    <t xml:space="preserve">Клименко Анастасія Павлівна </t>
  </si>
  <si>
    <t>Левченко Леонід Констянтинович</t>
  </si>
  <si>
    <t>Участь у мистецьких заходах на рівні гуртожитку* ,</t>
  </si>
  <si>
    <t>4.2(11), 1.3(4), 1.4(7)</t>
  </si>
  <si>
    <t xml:space="preserve">Написання статті на сайт Університету (одноосібно)* </t>
  </si>
  <si>
    <t>2.1(10)*2</t>
  </si>
  <si>
    <t xml:space="preserve">Поп’юк Ірина Іванівна </t>
  </si>
  <si>
    <t xml:space="preserve">Одноразова допомога в організації університетських заходів* </t>
  </si>
  <si>
    <t xml:space="preserve">1.1(21) </t>
  </si>
  <si>
    <t xml:space="preserve"> Перемога в спортивних заходах що проводить ССО, СР, кафедра ФП ( 1 місце)</t>
  </si>
  <si>
    <t>б 3.3п2</t>
  </si>
  <si>
    <t xml:space="preserve">Авраменко Іван Володимирович </t>
  </si>
  <si>
    <t xml:space="preserve">Андрієнко Катерина Володимирівна </t>
  </si>
  <si>
    <t>Багнюк Римаа Вікторівна</t>
  </si>
  <si>
    <t xml:space="preserve">Вакуленко Олександ Юрійович </t>
  </si>
  <si>
    <t xml:space="preserve">Гапонюк Марина Василівна </t>
  </si>
  <si>
    <t>Горбачов Максим Михайлович</t>
  </si>
  <si>
    <t>Гордій Анастасія Іванівна</t>
  </si>
  <si>
    <t>Левонтюк Максим Васильович</t>
  </si>
  <si>
    <t xml:space="preserve">Омелянчук Дмитро Григорович </t>
  </si>
  <si>
    <t xml:space="preserve">Педченко Артем Олександрович </t>
  </si>
  <si>
    <t xml:space="preserve">Праля Анастасія Володимирівна </t>
  </si>
  <si>
    <t xml:space="preserve">Свідерський Андрій Михайлович </t>
  </si>
  <si>
    <t xml:space="preserve">Семенова Анастасія Олександрівна </t>
  </si>
  <si>
    <t xml:space="preserve">Семенюк Катерина Василівна </t>
  </si>
  <si>
    <t xml:space="preserve">Ткаченко Андрій Євгенійович </t>
  </si>
  <si>
    <t xml:space="preserve">Цюриць Дмитро Сергійович </t>
  </si>
  <si>
    <t xml:space="preserve">Чепак Артем Ігорович </t>
  </si>
  <si>
    <t>Шевчук Валерія Валеріївна</t>
  </si>
  <si>
    <t>участь у літній школі в Польщі</t>
  </si>
  <si>
    <t xml:space="preserve">Яремчук Богдан Ярославович </t>
  </si>
  <si>
    <t>Бережний Роман Олексійович</t>
  </si>
  <si>
    <t>Колосовський Владислав Артемович</t>
  </si>
  <si>
    <t>організоване вболівання за збірну ННІ*2; Учасник спортивних заходів,що проводить кафедра*2; Перемога в спортивних заходах, що проводить кафедра</t>
  </si>
  <si>
    <t>3.4 п.3;3.3 п.3;3.3 п.2</t>
  </si>
  <si>
    <t>2.4 п.3; 2.1 п.9.1</t>
  </si>
  <si>
    <t>перемога у кіберспортивному турнірі на рівні факультету(ІІІ); участь у кіборспортивному турнірі на рівні факультету</t>
  </si>
  <si>
    <t>3.5 п.6;3.5 п.8</t>
  </si>
  <si>
    <t>Одноразова допомога в організації заходів, що проводить гуртожиток*2; одноразова допомога в організації факультетських заходів</t>
  </si>
  <si>
    <t>1.2 п.9; 1.1 п.22</t>
  </si>
  <si>
    <t>Узіюк Дарина Олегівна</t>
  </si>
  <si>
    <t>Умрихіна Лариса Романівна</t>
  </si>
  <si>
    <t>Заохочення абітурієнта до вступу на бакалаврат; Публікація статті іноземною мовою</t>
  </si>
  <si>
    <t>Баранова Аріна</t>
  </si>
  <si>
    <t>СПГ-2301</t>
  </si>
  <si>
    <t>Булигіна Надія</t>
  </si>
  <si>
    <t>Вербицька Маргарита</t>
  </si>
  <si>
    <t>Вінницька Анна</t>
  </si>
  <si>
    <t>Організоване вболівання за збірну факультету/ ННІ (3 рази)</t>
  </si>
  <si>
    <t>3.4 п. 4</t>
  </si>
  <si>
    <t>Гарбар Анна</t>
  </si>
  <si>
    <t>Гмерницька Ярина</t>
  </si>
  <si>
    <t>Григор'єва Валерія</t>
  </si>
  <si>
    <t>Організоване вболівання за збірну факультету/ ННІ (2 рази), Учасник спортивних заходів що проводить ССО, СР, кафедра ФП</t>
  </si>
  <si>
    <t>3.4 п. 3, 3.3 п. 3</t>
  </si>
  <si>
    <t>Драгильчук Назар</t>
  </si>
  <si>
    <t>Член збірної факультету (ННІ), Учасник спортивних заходів що проводить ССО, СР, кафедра ФП (5 разів), Одноразова допомога в організації заходів, що проводить СР Гуртожитків</t>
  </si>
  <si>
    <t>3.1 п. 8, 3.3 п. 3, 1.2 п. 9</t>
  </si>
  <si>
    <t>Зелінська Анастасія</t>
  </si>
  <si>
    <t>Організоване вболівання за збірну факультету/ ННІ (4 рази)</t>
  </si>
  <si>
    <t>Кузнєцов Марк</t>
  </si>
  <si>
    <t>Куліш Надія</t>
  </si>
  <si>
    <t>Люткевич Тетяна</t>
  </si>
  <si>
    <t>Член СВК по виборах голови Сенату студентської організації
   університету, Одноразова допомога в організації заходів, що проводить СР
Гуртожитків (3 рази), Організоване вболівання за збірну факультету/ ННІ</t>
  </si>
  <si>
    <t>1.1 п. 17, 1.2 п. 9, 3.4 п. 3</t>
  </si>
  <si>
    <t>Мащенко Павло</t>
  </si>
  <si>
    <t>Міхей Софія</t>
  </si>
  <si>
    <t>Одноразова допомога в організації заходів, що проводить СР
Гуртожитків (2 рази)</t>
  </si>
  <si>
    <t>Можарівська Анастасія</t>
  </si>
  <si>
    <t>Учасник спортивних заходів що проводить ССО, СР, кафедра ФП, Організоване вболівання за збірну факультету/ ННІ (4 рази)</t>
  </si>
  <si>
    <t>Нитичук Ольга</t>
  </si>
  <si>
    <t>Озерчук Владислав</t>
  </si>
  <si>
    <t>Панчук Тетяна</t>
  </si>
  <si>
    <t>Примушко Анастасія</t>
  </si>
  <si>
    <t>Поліщук Анна</t>
  </si>
  <si>
    <t>Резнер Дар'я</t>
  </si>
  <si>
    <t>Хохич Анастасія</t>
  </si>
  <si>
    <t>Цуканова Мар'яна</t>
  </si>
  <si>
    <t>Чміль Діана</t>
  </si>
  <si>
    <t>Шевченко Вікторія</t>
  </si>
  <si>
    <t>Одноразова допомога в організації заходів, що проводить СР
Гуртожитків</t>
  </si>
  <si>
    <t>Якимець Олександра</t>
  </si>
  <si>
    <t>Гітц Жанет </t>
  </si>
  <si>
    <t>Горбатенко Владислав Дмитрович</t>
  </si>
  <si>
    <t>Гук Оксана Сергіївна</t>
  </si>
  <si>
    <t>Козачок Ольга Олександрівна</t>
  </si>
  <si>
    <t>Левковський Нікіта Дмитрович</t>
  </si>
  <si>
    <t>Мацнєв Андрій Вікторович</t>
  </si>
  <si>
    <t>Оксюченко Єгор Іванович</t>
  </si>
  <si>
    <t>Подрєз Анастасія Олександрівна</t>
  </si>
  <si>
    <t>Султанова Поліна Фуадівна</t>
  </si>
  <si>
    <t>Тетера Денис Романович</t>
  </si>
  <si>
    <t>Химинець Денис Ярославович</t>
  </si>
  <si>
    <t>Шандренко Олег Олександрович</t>
  </si>
  <si>
    <t>Ярош Діана Василівна</t>
  </si>
  <si>
    <t>Одноразова допомога в організації факультетських заходів</t>
  </si>
  <si>
    <t>1.1. п. 21</t>
  </si>
  <si>
    <t>Одноразова допомога в організації факультетських заходів
Організоване вболівання за збірну Університету (факультету/
ННІ) від Ультрас НУБіП</t>
  </si>
  <si>
    <t>1.1. п. 22;
3,4;</t>
  </si>
  <si>
    <t>Участь у заходах що проводять клуби за інтересами</t>
  </si>
  <si>
    <t>2.3(п.7)</t>
  </si>
  <si>
    <t>Облаштування Гуртожитку №1 ; Комісія при посленні в гуртожиток.</t>
  </si>
  <si>
    <t>Блок 1.4.6; 1.2.8</t>
  </si>
  <si>
    <t>Вовк Андрій Миколайович </t>
  </si>
  <si>
    <t xml:space="preserve">Герасименко Софія Юріївна </t>
  </si>
  <si>
    <t>Горбачов Владислав Ігорович </t>
  </si>
  <si>
    <t xml:space="preserve">Кісільчук Дарина Анатоліївна </t>
  </si>
  <si>
    <t>Струць Маріанна Юріївна </t>
  </si>
  <si>
    <t xml:space="preserve">Штундер Анастасія Олександрівна </t>
  </si>
  <si>
    <t xml:space="preserve"> Голуб Герман Геннадійович</t>
  </si>
  <si>
    <t>Б.1.1 п.21 (2); Б.1.2 п.8; Б.1.2 п.9</t>
  </si>
  <si>
    <t>Одноразова допомога в організації університетських заходів; Організоване вболівання за збірну факультету/ ННІ</t>
  </si>
  <si>
    <t>Б.1.1 п.21; Б.3.4 п.3</t>
  </si>
  <si>
    <t>Вовк Ольга Валентинівна</t>
  </si>
  <si>
    <t xml:space="preserve">Одноразова допомога в організації університетських заходів; </t>
  </si>
  <si>
    <t>Б.1.1 п.21</t>
  </si>
  <si>
    <t>Довбня Альона Ігорівна</t>
  </si>
  <si>
    <t>Ісаєва Олександра Сергіївна</t>
  </si>
  <si>
    <t>Куценко Тетяна В'ячеславівна</t>
  </si>
  <si>
    <t>Комісія при поселенні в гуртожиток;</t>
  </si>
  <si>
    <t>Б.1.2 п.8</t>
  </si>
  <si>
    <t>Мирончук Марія Анатоліївна</t>
  </si>
  <si>
    <t>Організоване вболівання за збірну факультету/ ННІ (3)</t>
  </si>
  <si>
    <t>Б.3.4 п.3</t>
  </si>
  <si>
    <t>Шиманська Тетяна Сергіївна</t>
  </si>
  <si>
    <t>Одноразова допомога в організації університетських заходів(2); Одноразова допомога в організації заходів, що проводить СР Гуртожитків</t>
  </si>
  <si>
    <t>Б.1.1 п.21 (2); Б.1.2 п.9</t>
  </si>
  <si>
    <t>Одноразова допомога в організації університетських заходів(2); Комісія при поселенні в гуртожиток; Одноразова допомога в організації заходів, що проводить СР Гуртожитків</t>
  </si>
  <si>
    <t xml:space="preserve"> (ННІ);Старости академічних груп **</t>
  </si>
  <si>
    <t xml:space="preserve"> Заступник старости академічної групи</t>
  </si>
  <si>
    <t>1,1(10)</t>
  </si>
  <si>
    <t>Берднік Вікторія Геннадіївна</t>
  </si>
  <si>
    <t>Бузинна Маргарита Романівна</t>
  </si>
  <si>
    <t xml:space="preserve">Комісія при поселенні в гуртожиток </t>
  </si>
  <si>
    <t>Б.1.2 п.8*3</t>
  </si>
  <si>
    <t>Головань Дарина Петрівна</t>
  </si>
  <si>
    <t>Одноразова допомога в організації університетських заходів</t>
  </si>
  <si>
    <t>Дем'янюк Анна Русланівна</t>
  </si>
  <si>
    <t>Качур Віра Олександрівна</t>
  </si>
  <si>
    <t>Коваленко Марія Олександрівна</t>
  </si>
  <si>
    <t>Курилич Тетяна Степанівна</t>
  </si>
  <si>
    <t>Метельська Вікторія Вікторівна</t>
  </si>
  <si>
    <t>Участь на конференціях, що проходять за межами території України (іноземною мовою), Одноразова допомга в організації університетських заходів, Участь на конференціях на рівні Університету/факультету/ННІ</t>
  </si>
  <si>
    <t>Б.2.2 п.5, Б.1.1 п.21, Б.2.2 п. 7</t>
  </si>
  <si>
    <t>Паращак Ольга Володимирівна</t>
  </si>
  <si>
    <t>Участь на конференціях на рівні Університету/факультету/ННІ, Переможці та призери міжнародних олімпіад</t>
  </si>
  <si>
    <t>Б.2.2 п.7, Б.2.1 п.1</t>
  </si>
  <si>
    <t>Ткачук Софія Романівна</t>
  </si>
  <si>
    <t xml:space="preserve">Комісія при поселенні в гуртожиток, Одноразова допомога в організації університетських заходів, Одноразова допомога в організації факультетських заходів  </t>
  </si>
  <si>
    <t>Б.1.2 п.8*3, Б.1.1 п.21, Б.1.1 п.22</t>
  </si>
  <si>
    <t>Б. 1,4 п. 6</t>
  </si>
  <si>
    <t>Борисюк Вікторія Ігорівна</t>
  </si>
  <si>
    <t>ЛГ-2301</t>
  </si>
  <si>
    <t>Квест 29.08 (уачасть та перемога І місце). Вболівання у футболі до дня прафцівника лісу - 13-14 вересня. Конкурс пісні першокурсника 28 вересня. Допомога інституту (заповнення довідок форма 20)</t>
  </si>
  <si>
    <t>Бруй Дмитро Юрійович</t>
  </si>
  <si>
    <t>Квест 29.08 (уачасть та перемога І місце). Концерт Файфури (допомога). Участь у футболі до дня працівника лісу+ перемога 1 місце. Вболівання у футболі. Участь у Перетягування канату. Допомога інституту (заповнення довідок форма 20). Конкурс пісні першокурсника 28 вересня.</t>
  </si>
  <si>
    <t>Васильєв Андрій Дмитрович</t>
  </si>
  <si>
    <t>Квест 29.08 (уачасть та перемога І місце). Участь у футболі до дня працівника лісу+ перемога 1 місце. Вболівання у футболі*2. Конкурс пісні першокурсника 28 вересня.</t>
  </si>
  <si>
    <t>Вдовенко Віталій Олексійович</t>
  </si>
  <si>
    <t>Гіжицький Ілля Вікторович</t>
  </si>
  <si>
    <t>Участь у футболі до кубку ректора*4 гри. Участь турніру з тенісу 14.09. Участь у футболі до дня працівника лісу+ перемога 1 місце. Конкурс пісні першокурсника 28 вересня.</t>
  </si>
  <si>
    <t>Дроздик Іван Ігорович</t>
  </si>
  <si>
    <t>Квест 29.08 (уачасть та перемога І місце). Участь у футболі до кубку ректора. Участь турніру з волейболу 14.09. Участь у Перетягування канату. Складання сцени на стадіоні 13.09. Квест від НУБіП 04.09. Прибирання території гуртожитку. Вболівння на футболі 14.09. Фотографування в музеї.</t>
  </si>
  <si>
    <t>Іващенко Михайло Сергійович</t>
  </si>
  <si>
    <t>Канонік Софія Володимирівна</t>
  </si>
  <si>
    <t>Конкурс пісні першокурсника 28 вересня. Допомога у гуртожитку. Вболівання на футболі до дня працівника лісу.</t>
  </si>
  <si>
    <t>Кишко Вадим Віталійович</t>
  </si>
  <si>
    <t>Суботник 17.08. Конкурс пісні першокурсника 28 вересня.</t>
  </si>
  <si>
    <t>Кот Ярослав Олегович</t>
  </si>
  <si>
    <t>участь Forestlab</t>
  </si>
  <si>
    <t>Кривець Андрій Богданович</t>
  </si>
  <si>
    <t>Конкурс пісні першокурсника 28 вересня</t>
  </si>
  <si>
    <t>Кухарчук Анастасія Валентинівна</t>
  </si>
  <si>
    <t xml:space="preserve">Квест 29.08 (уачасть та перемога І місце). Вболівання у футболі до дня прафцівника лісу - 13-14 вересня. Конкурс пісні першокурсника 28 вересня. </t>
  </si>
  <si>
    <t>Кучеренко Олексій Вячеславович</t>
  </si>
  <si>
    <t>Миронюк Максим Олександрович</t>
  </si>
  <si>
    <t xml:space="preserve">Участь у футболі до кубку ректора. Концерт Файфури (допомога). Участь у футболі до дня працівника лісу+ перемога 1 місце. </t>
  </si>
  <si>
    <t>Палажченко Богдан Сергійович</t>
  </si>
  <si>
    <t>Організоване вболівання за збірну факультету/ ННІ  (31.08, 04.09, 14.09, 21.09, 26.09). Участь у збірній факультету 14.09-21.09. Облаштування гуртожитку (22-23.09.). Облаштування НУБІП.</t>
  </si>
  <si>
    <t>1, 5</t>
  </si>
  <si>
    <t>Прищенко Євгеній Дмитрович</t>
  </si>
  <si>
    <t>Участь у шахах 05.09. Концерт Файфури (допомога). Конкурс пісні першокурсника 28 вересня.</t>
  </si>
  <si>
    <t>Сизон Єлизавета Андріївна</t>
  </si>
  <si>
    <t>Квест 29.08 (уачасть та перемога І місце). Віждвідування музею.  Вболівання у футболі до дня прафцівника лісу - 13-14 вересня. Концерт Файфури. Конкурс пісні першокурсника 28 вересня. Допомога інституту (заповнення довідок форма 20)*2. Відвідування семінару Лавриненка.</t>
  </si>
  <si>
    <t>Удовика Крістіна Іванівна</t>
  </si>
  <si>
    <t>Федірко Василь Петрович</t>
  </si>
  <si>
    <t>Широколава Андрій Сергійович</t>
  </si>
  <si>
    <t>Екскурсія музей 15 вересня. Участь у футболі до дня працівника лісу+ перемога 1 місце. Вболівання у футболі до дня прафцівника лісу - 14 вересня. Участь у перетягуванні канату.Конкурс пісні першокурсника 28 вересня.</t>
  </si>
  <si>
    <t>Шматок Євгенія Віталіївна</t>
  </si>
  <si>
    <t>Ярина Роман Денисович</t>
  </si>
  <si>
    <t>Участь у футболі до дня працівника лісу+ перемога 1 місце. Участь у футболі на кубок ректора 3 гри.  Вболівання за збірну НУБіП*2 Відвідування музею.</t>
  </si>
  <si>
    <t>Організоване вболівання за збірну факультету/ ННІ. Одноразова допомога в організації заходів, що проводить СР Гуртожитків. Одноразова участь у благоустрою території Голосіївського району.  Перемога в спортивних заходах що проводить ССО,СР,кафедра ФП( 2-2,00 3-1,75.)</t>
  </si>
  <si>
    <t>1.2.8; 1.4.6</t>
  </si>
  <si>
    <t>ЛГ-2203М</t>
  </si>
  <si>
    <t>Абрамович Ірина Євгенівна</t>
  </si>
  <si>
    <t>СПГ-2302</t>
  </si>
  <si>
    <t>Битний Андрій Максимович</t>
  </si>
  <si>
    <t>Бочкарьова Альона Вадимівна</t>
  </si>
  <si>
    <t>Войтович Святослав Олегович</t>
  </si>
  <si>
    <t>Гавриленко Валерія Станіславівна</t>
  </si>
  <si>
    <t>Гончаренко Марія Вадимівна</t>
  </si>
  <si>
    <t>За участь у квесті першокурсників від ССО НУБіП, За вболівання на матчах з футболу, За облаштування території гуртожитку, за членство у волонтерській організації, За старосту академічних груп</t>
  </si>
  <si>
    <t>Б.1,1  п.9</t>
  </si>
  <si>
    <t>Домбровська Софія Павлівна</t>
  </si>
  <si>
    <t>За вболівання на матчах з футболу, За участь в змаганнях з тенісу, За членство у волонтерській організації, За членство наукового гуртка "Природа та Мистецтво", Член спортивної секції з важкої атлетики, Участь у зустрічі факультету на онлайн конференції з президентом.</t>
  </si>
  <si>
    <t>Б.4,2 п.9</t>
  </si>
  <si>
    <t>Єлушенко Ксенія Віталіївна</t>
  </si>
  <si>
    <t>Членство наукового гуртка "Природа та Мистецтво", вболівання на матчах з футболу, за членство на волонтерських організаціях, слухач підготовчих курсів Університету</t>
  </si>
  <si>
    <t>Жудіна Єлизавета Олександрівна</t>
  </si>
  <si>
    <t>Залеський Всеволод Михайлович</t>
  </si>
  <si>
    <t>Учасник спортивних заходів, що проводить ССО, СР, кафедра ФП, членство у гуртку "Природа та Мистецтво"</t>
  </si>
  <si>
    <t>Б.3,3 п.3</t>
  </si>
  <si>
    <t>Качур Альона Олегівна</t>
  </si>
  <si>
    <t>Коваленко Кіра Олексіївна</t>
  </si>
  <si>
    <t>Ковальчук Артур Станіславович</t>
  </si>
  <si>
    <t>Костирина Поліна Вадимівна</t>
  </si>
  <si>
    <t>Членство наукового гуртка "Природа та Мистецтво", Членство наукового гуртка "Декоративне садівництво, квіткарство та піарне мистецтво" на факультеті ННІ ЛіСПГ, За вболівання на матчі з футболу, Членство у волонтерській організації.</t>
  </si>
  <si>
    <t>Куценко Данило Дмитрович</t>
  </si>
  <si>
    <t>Мухіна Дар`я Ростиславівна</t>
  </si>
  <si>
    <t>Ніколаєнко Наталія Юріївна</t>
  </si>
  <si>
    <t>Петрівська Аріна Романівна</t>
  </si>
  <si>
    <t>Член Наукового гуртка "Природа та Мистецтво" факультету ННІ ЛіСПГ. Організоване вболівання за збірну факультету/ННІ. Членство у волонтерських організаціях. Слухача підготовчих курсів Університету.</t>
  </si>
  <si>
    <t>Рубан Вікторія Анатоліївна</t>
  </si>
  <si>
    <t>Організоване вболівання за збірну факультету/ННІ</t>
  </si>
  <si>
    <t>Б.3,4 п.3</t>
  </si>
  <si>
    <t>Сай Сніжана Юріївна</t>
  </si>
  <si>
    <t>За участь у квесті першокурсників від ССО НУБіП, За вболівання на матчах з футболу, За облаштування території гуртожитку, за членство у волонтерській організації</t>
  </si>
  <si>
    <t>Сторожук Анастасія Сергіївна</t>
  </si>
  <si>
    <t>За вболівання на матчах з футболу, За участь в змаганнях з тенісу, За членство у волонтерській організації, За членство наукового гуртка "Природа та Мистецтво", Участь у квесті першокурсника від ССО НУБіП</t>
  </si>
  <si>
    <t>Тітаренко Роман Сергійович</t>
  </si>
  <si>
    <t>Шах Іванна Володимирівна</t>
  </si>
  <si>
    <t>Швець Олександра Василівна</t>
  </si>
  <si>
    <t xml:space="preserve">Учасник основного складу художнього колективу, Слухача підготовчих курсів Університету, </t>
  </si>
  <si>
    <t>Б.2,4  п.1</t>
  </si>
  <si>
    <t>Яцевська Анастасія Сергіївна</t>
  </si>
  <si>
    <t>Бортник Арсен Миколайович</t>
  </si>
  <si>
    <t>Головій Дмитро Євгенійович</t>
  </si>
  <si>
    <t>Довгун Ігор Олександрович</t>
  </si>
  <si>
    <t>Дударєв Володимир Віктрович</t>
  </si>
  <si>
    <t>Євтушенко Георгій Юрійович</t>
  </si>
  <si>
    <t>Іванченко Дмитро Володимирович</t>
  </si>
  <si>
    <t>Калугін Дмитро Сергійович</t>
  </si>
  <si>
    <t>Клейноцький Михайло Олександрович</t>
  </si>
  <si>
    <t>Коваленко Данило Іванович</t>
  </si>
  <si>
    <t>Крупчак Віталій Олександрович</t>
  </si>
  <si>
    <t>Лазаренко Нікіта Євгенович</t>
  </si>
  <si>
    <t>Лисий Богдан Володимирович</t>
  </si>
  <si>
    <t>Малинка Владислав Олександрович</t>
  </si>
  <si>
    <t>Медведев Євгеній Вікторович</t>
  </si>
  <si>
    <t>Морозюк Руслан Петрович</t>
  </si>
  <si>
    <t>Образцов Іван Олександрович</t>
  </si>
  <si>
    <t>Паранько Володимир Петрович</t>
  </si>
  <si>
    <t>Ромашко Олександр Вадимович</t>
  </si>
  <si>
    <t>Сіренко Святослав Андрійович</t>
  </si>
  <si>
    <t>Соваков Андрій Андрійович</t>
  </si>
  <si>
    <t>Фащевський Олександр Олександрович</t>
  </si>
  <si>
    <t>Штука Сергій Васильович</t>
  </si>
  <si>
    <t>Шестопал Іван Павлович </t>
  </si>
  <si>
    <t>ДМТ-2301</t>
  </si>
  <si>
    <t>ДМТ-2302</t>
  </si>
  <si>
    <t>Браславич Віталій Олександрович</t>
  </si>
  <si>
    <t>ДМТ-2202</t>
  </si>
  <si>
    <t>Марченко Антон Іванович</t>
  </si>
  <si>
    <t>Тимошенко Анатолій Сергійович</t>
  </si>
  <si>
    <t>4.3;3.4;4.3;1.4</t>
  </si>
  <si>
    <t>4.3;1.1;3.2;1.4;4.2;</t>
  </si>
  <si>
    <t>4.3;3.3;3.4;4.2;</t>
  </si>
  <si>
    <t>3.2;4.3</t>
  </si>
  <si>
    <t>4.3;3.3;1.3;4.2;</t>
  </si>
  <si>
    <t>4.3;1.4;3.4;4.3;</t>
  </si>
  <si>
    <t>1.4;4.3;</t>
  </si>
  <si>
    <t>2.1;</t>
  </si>
  <si>
    <t>4.3</t>
  </si>
  <si>
    <t>4.3;3.4;4.2</t>
  </si>
  <si>
    <t>3.2;1.1;</t>
  </si>
  <si>
    <t>3.4;3.3;1.4;</t>
  </si>
  <si>
    <t>2.1;1.1;4.2;</t>
  </si>
  <si>
    <t>4.3;4.2;3.4;1.1;4.2;1.4;2.2</t>
  </si>
  <si>
    <t>4.2;3.2;3.4;4.2</t>
  </si>
  <si>
    <t>3.2;3.4;4.2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</si>
</sst>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₴_-;\-* #,##0.00_₴_-;_-* &quot;-&quot;??_₴_-;_-@_-"/>
    <numFmt numFmtId="164" formatCode="_-* #,##0.00\ &quot;₴&quot;_-;\-* #,##0.00\ &quot;₴&quot;_-;_-* &quot;-&quot;??\ &quot;₴&quot;_-;_-@_-"/>
    <numFmt numFmtId="165" formatCode="0.0"/>
    <numFmt numFmtId="166" formatCode="_-* #,##0.00_р_._-;\-* #,##0.00_р_._-;_-* &quot;-&quot;??_р_._-;_-@_-"/>
    <numFmt numFmtId="167" formatCode="_-* #,##0.00\ _₽_-;\-* #,##0.00\ _₽_-;_-* &quot;-&quot;??\ _₽_-;_-@_-"/>
    <numFmt numFmtId="168" formatCode="_-* #,##0.0\ _₽_-;\-* #,##0.0\ _₽_-;_-* &quot;-&quot;??\ _₽_-;_-@_-"/>
  </numFmts>
  <fonts count="34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</font>
    <font>
      <b/>
      <sz val="11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  <font>
      <sz val="11"/>
      <name val="Calibri"/>
      <scheme val="minor"/>
    </font>
    <font>
      <i/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41">
    <xf numFmtId="0" fontId="0" fillId="0" borderId="0"/>
    <xf numFmtId="0" fontId="10" fillId="0" borderId="0"/>
    <xf numFmtId="0" fontId="7" fillId="0" borderId="0"/>
    <xf numFmtId="0" fontId="11" fillId="0" borderId="0"/>
    <xf numFmtId="0" fontId="12" fillId="0" borderId="0"/>
    <xf numFmtId="0" fontId="6" fillId="0" borderId="0"/>
    <xf numFmtId="166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5" fillId="0" borderId="0"/>
    <xf numFmtId="0" fontId="14" fillId="0" borderId="0"/>
    <xf numFmtId="9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4" fillId="0" borderId="0"/>
    <xf numFmtId="0" fontId="16" fillId="0" borderId="0"/>
    <xf numFmtId="9" fontId="10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0" fontId="12" fillId="0" borderId="0"/>
    <xf numFmtId="0" fontId="17" fillId="0" borderId="0"/>
    <xf numFmtId="9" fontId="12" fillId="0" borderId="0" applyFont="0" applyFill="0" applyBorder="0" applyAlignment="0" applyProtection="0"/>
    <xf numFmtId="0" fontId="2" fillId="0" borderId="0"/>
    <xf numFmtId="167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2" fillId="0" borderId="0"/>
    <xf numFmtId="0" fontId="23" fillId="0" borderId="0">
      <alignment vertical="center"/>
    </xf>
    <xf numFmtId="43" fontId="21" fillId="0" borderId="0" applyFont="0" applyFill="0" applyBorder="0" applyAlignment="0" applyProtection="0"/>
    <xf numFmtId="0" fontId="24" fillId="0" borderId="0">
      <alignment vertical="center"/>
    </xf>
    <xf numFmtId="0" fontId="25" fillId="0" borderId="0"/>
    <xf numFmtId="9" fontId="25" fillId="0" borderId="0" applyFont="0" applyFill="0" applyBorder="0" applyAlignment="0" applyProtection="0"/>
    <xf numFmtId="0" fontId="26" fillId="2" borderId="18" applyNumberFormat="0" applyAlignment="0" applyProtection="0"/>
    <xf numFmtId="0" fontId="28" fillId="0" borderId="0"/>
    <xf numFmtId="0" fontId="1" fillId="0" borderId="0"/>
    <xf numFmtId="164" fontId="1" fillId="0" borderId="0" applyFont="0" applyFill="0" applyBorder="0" applyAlignment="0" applyProtection="0"/>
    <xf numFmtId="0" fontId="30" fillId="0" borderId="0"/>
    <xf numFmtId="0" fontId="23" fillId="0" borderId="0">
      <alignment vertical="center"/>
    </xf>
  </cellStyleXfs>
  <cellXfs count="241">
    <xf numFmtId="0" fontId="0" fillId="0" borderId="0" xfId="0"/>
    <xf numFmtId="0" fontId="13" fillId="0" borderId="0" xfId="0" applyFont="1"/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 shrinkToFit="1"/>
    </xf>
    <xf numFmtId="165" fontId="20" fillId="0" borderId="13" xfId="0" applyNumberFormat="1" applyFont="1" applyFill="1" applyBorder="1" applyAlignment="1">
      <alignment horizontal="center" vertical="center" wrapText="1" shrinkToFi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 shrinkToFit="1"/>
    </xf>
    <xf numFmtId="165" fontId="9" fillId="0" borderId="7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 shrinkToFit="1"/>
    </xf>
    <xf numFmtId="165" fontId="20" fillId="0" borderId="6" xfId="0" applyNumberFormat="1" applyFont="1" applyFill="1" applyBorder="1" applyAlignment="1">
      <alignment horizontal="center" vertical="center" wrapText="1" shrinkToFit="1"/>
    </xf>
    <xf numFmtId="0" fontId="20" fillId="0" borderId="13" xfId="0" applyFont="1" applyFill="1" applyBorder="1" applyAlignment="1">
      <alignment horizontal="center" vertical="center" wrapText="1"/>
    </xf>
    <xf numFmtId="2" fontId="20" fillId="0" borderId="7" xfId="0" applyNumberFormat="1" applyFont="1" applyFill="1" applyBorder="1" applyAlignment="1">
      <alignment horizontal="center" vertical="center" wrapText="1" shrinkToFit="1"/>
    </xf>
    <xf numFmtId="165" fontId="9" fillId="0" borderId="4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7" xfId="0" applyFont="1" applyFill="1" applyBorder="1"/>
    <xf numFmtId="0" fontId="9" fillId="0" borderId="0" xfId="0" applyFont="1" applyFill="1" applyAlignment="1">
      <alignment horizont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2" fontId="9" fillId="0" borderId="0" xfId="1" applyNumberFormat="1" applyFont="1" applyFill="1" applyAlignment="1">
      <alignment horizontal="right" vertical="center" wrapText="1" shrinkToFit="1"/>
    </xf>
    <xf numFmtId="0" fontId="9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16" fontId="18" fillId="0" borderId="0" xfId="0" applyNumberFormat="1" applyFont="1" applyFill="1" applyAlignment="1">
      <alignment horizontal="center" vertical="center" wrapText="1" shrinkToFit="1"/>
    </xf>
    <xf numFmtId="0" fontId="18" fillId="0" borderId="0" xfId="0" applyFont="1" applyFill="1" applyAlignment="1">
      <alignment horizontal="center" vertical="center" wrapText="1" shrinkToFit="1"/>
    </xf>
    <xf numFmtId="17" fontId="18" fillId="0" borderId="0" xfId="0" applyNumberFormat="1" applyFont="1" applyFill="1" applyAlignment="1">
      <alignment horizontal="center" vertical="center" wrapText="1" shrinkToFit="1"/>
    </xf>
    <xf numFmtId="1" fontId="18" fillId="0" borderId="0" xfId="0" applyNumberFormat="1" applyFont="1" applyFill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8" fillId="0" borderId="7" xfId="0" applyFont="1" applyFill="1" applyBorder="1" applyAlignment="1">
      <alignment horizontal="center" vertical="center" wrapText="1"/>
    </xf>
    <xf numFmtId="165" fontId="18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168" fontId="20" fillId="0" borderId="13" xfId="31" applyNumberFormat="1" applyFont="1" applyFill="1" applyBorder="1" applyAlignment="1">
      <alignment horizontal="center" vertical="center" wrapText="1" shrinkToFit="1"/>
    </xf>
    <xf numFmtId="0" fontId="18" fillId="0" borderId="2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165" fontId="20" fillId="0" borderId="21" xfId="0" applyNumberFormat="1" applyFont="1" applyFill="1" applyBorder="1" applyAlignment="1">
      <alignment horizontal="center" vertical="center" wrapText="1" shrinkToFit="1"/>
    </xf>
    <xf numFmtId="165" fontId="20" fillId="0" borderId="7" xfId="0" applyNumberFormat="1" applyFont="1" applyFill="1" applyBorder="1" applyAlignment="1">
      <alignment horizontal="center" vertical="center" wrapText="1" shrinkToFit="1"/>
    </xf>
    <xf numFmtId="0" fontId="20" fillId="0" borderId="21" xfId="0" applyFont="1" applyFill="1" applyBorder="1" applyAlignment="1">
      <alignment horizontal="center" vertical="center" wrapText="1" shrinkToFit="1"/>
    </xf>
    <xf numFmtId="0" fontId="18" fillId="0" borderId="4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165" fontId="20" fillId="0" borderId="16" xfId="0" applyNumberFormat="1" applyFont="1" applyFill="1" applyBorder="1" applyAlignment="1">
      <alignment horizontal="center" vertical="center" wrapText="1"/>
    </xf>
    <xf numFmtId="165" fontId="9" fillId="0" borderId="21" xfId="0" applyNumberFormat="1" applyFont="1" applyFill="1" applyBorder="1" applyAlignment="1">
      <alignment horizontal="center" vertical="center" wrapText="1" shrinkToFit="1"/>
    </xf>
    <xf numFmtId="165" fontId="9" fillId="0" borderId="21" xfId="0" applyNumberFormat="1" applyFont="1" applyFill="1" applyBorder="1" applyAlignment="1">
      <alignment horizontal="center" vertical="center"/>
    </xf>
    <xf numFmtId="2" fontId="9" fillId="0" borderId="7" xfId="22" applyNumberFormat="1" applyFont="1" applyFill="1" applyBorder="1" applyAlignment="1">
      <alignment horizontal="center" vertical="center" wrapText="1" shrinkToFit="1"/>
    </xf>
    <xf numFmtId="165" fontId="9" fillId="0" borderId="7" xfId="22" applyNumberFormat="1" applyFont="1" applyFill="1" applyBorder="1" applyAlignment="1">
      <alignment horizontal="center" vertical="center" wrapText="1" shrinkToFi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65" fontId="9" fillId="0" borderId="21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/>
    </xf>
    <xf numFmtId="0" fontId="18" fillId="0" borderId="21" xfId="23" applyFont="1" applyFill="1" applyBorder="1" applyAlignment="1">
      <alignment horizontal="center" vertical="center" wrapText="1"/>
    </xf>
    <xf numFmtId="165" fontId="18" fillId="0" borderId="21" xfId="23" applyNumberFormat="1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wrapText="1"/>
    </xf>
    <xf numFmtId="0" fontId="27" fillId="0" borderId="18" xfId="35" applyFont="1" applyFill="1" applyAlignment="1">
      <alignment horizontal="center" vertical="center" wrapText="1" shrinkToFit="1"/>
    </xf>
    <xf numFmtId="0" fontId="27" fillId="0" borderId="18" xfId="35" applyFont="1" applyFill="1" applyAlignment="1">
      <alignment horizontal="center" vertical="center"/>
    </xf>
    <xf numFmtId="0" fontId="19" fillId="0" borderId="7" xfId="0" applyFont="1" applyFill="1" applyBorder="1" applyAlignment="1">
      <alignment wrapText="1"/>
    </xf>
    <xf numFmtId="165" fontId="27" fillId="0" borderId="18" xfId="35" applyNumberFormat="1" applyFont="1" applyFill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shrinkToFit="1"/>
    </xf>
    <xf numFmtId="49" fontId="18" fillId="0" borderId="3" xfId="0" applyNumberFormat="1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8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/>
    </xf>
    <xf numFmtId="165" fontId="18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9" fillId="3" borderId="21" xfId="22" applyFont="1" applyFill="1" applyBorder="1" applyAlignment="1">
      <alignment horizontal="center" vertical="center"/>
    </xf>
    <xf numFmtId="0" fontId="9" fillId="3" borderId="21" xfId="22" applyFont="1" applyFill="1" applyBorder="1" applyAlignment="1">
      <alignment horizontal="left" vertical="center"/>
    </xf>
    <xf numFmtId="0" fontId="9" fillId="3" borderId="21" xfId="22" applyFont="1" applyFill="1" applyBorder="1" applyAlignment="1">
      <alignment horizontal="center" vertical="center" wrapText="1"/>
    </xf>
    <xf numFmtId="16" fontId="9" fillId="3" borderId="21" xfId="22" applyNumberFormat="1" applyFont="1" applyFill="1" applyBorder="1" applyAlignment="1">
      <alignment horizontal="center" vertical="center"/>
    </xf>
    <xf numFmtId="165" fontId="9" fillId="3" borderId="21" xfId="22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wrapText="1"/>
    </xf>
    <xf numFmtId="165" fontId="18" fillId="0" borderId="17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 shrinkToFit="1"/>
    </xf>
    <xf numFmtId="165" fontId="18" fillId="0" borderId="21" xfId="0" applyNumberFormat="1" applyFont="1" applyFill="1" applyBorder="1" applyAlignment="1">
      <alignment horizontal="center" vertical="center" shrinkToFit="1"/>
    </xf>
    <xf numFmtId="0" fontId="9" fillId="0" borderId="21" xfId="22" applyFont="1" applyFill="1" applyBorder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21" xfId="39" applyFont="1" applyFill="1" applyBorder="1" applyAlignment="1">
      <alignment horizontal="center" vertical="center" wrapText="1"/>
    </xf>
    <xf numFmtId="0" fontId="9" fillId="0" borderId="21" xfId="39" applyFont="1" applyFill="1" applyBorder="1" applyAlignment="1">
      <alignment horizontal="left" vertical="center" wrapText="1"/>
    </xf>
    <xf numFmtId="0" fontId="18" fillId="0" borderId="21" xfId="22" applyFont="1" applyFill="1" applyBorder="1" applyAlignment="1">
      <alignment horizontal="center" vertical="center" wrapText="1"/>
    </xf>
    <xf numFmtId="49" fontId="9" fillId="0" borderId="21" xfId="22" applyNumberFormat="1" applyFont="1" applyFill="1" applyBorder="1" applyAlignment="1">
      <alignment horizontal="center" vertical="center" wrapText="1" shrinkToFit="1"/>
    </xf>
    <xf numFmtId="165" fontId="9" fillId="0" borderId="21" xfId="22" applyNumberFormat="1" applyFont="1" applyFill="1" applyBorder="1" applyAlignment="1">
      <alignment horizontal="center" vertical="center" wrapText="1" shrinkToFit="1"/>
    </xf>
    <xf numFmtId="0" fontId="20" fillId="0" borderId="21" xfId="37" applyFont="1" applyFill="1" applyBorder="1" applyAlignment="1">
      <alignment horizontal="center"/>
    </xf>
    <xf numFmtId="0" fontId="20" fillId="0" borderId="21" xfId="37" applyFont="1" applyFill="1" applyBorder="1" applyAlignment="1">
      <alignment horizontal="left"/>
    </xf>
    <xf numFmtId="0" fontId="9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21" xfId="0" applyFont="1" applyFill="1" applyBorder="1"/>
    <xf numFmtId="0" fontId="9" fillId="0" borderId="21" xfId="22" applyFont="1" applyFill="1" applyBorder="1" applyAlignment="1">
      <alignment horizontal="center" vertical="center"/>
    </xf>
    <xf numFmtId="0" fontId="9" fillId="0" borderId="21" xfId="22" applyFont="1" applyFill="1" applyBorder="1" applyAlignment="1">
      <alignment horizontal="left" vertical="center"/>
    </xf>
    <xf numFmtId="0" fontId="9" fillId="0" borderId="21" xfId="22" applyFont="1" applyFill="1" applyBorder="1" applyAlignment="1">
      <alignment horizontal="center" vertical="center" wrapText="1" shrinkToFit="1"/>
    </xf>
    <xf numFmtId="0" fontId="20" fillId="0" borderId="21" xfId="22" applyFont="1" applyFill="1" applyBorder="1" applyAlignment="1">
      <alignment horizontal="left" vertical="center" wrapText="1"/>
    </xf>
    <xf numFmtId="49" fontId="9" fillId="0" borderId="21" xfId="22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vertical="top" wrapText="1"/>
    </xf>
    <xf numFmtId="0" fontId="31" fillId="0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wrapText="1"/>
    </xf>
    <xf numFmtId="0" fontId="9" fillId="0" borderId="21" xfId="22" applyFont="1" applyFill="1" applyBorder="1" applyAlignment="1">
      <alignment horizontal="center" vertical="center" wrapText="1"/>
    </xf>
    <xf numFmtId="165" fontId="9" fillId="0" borderId="21" xfId="22" applyNumberFormat="1" applyFont="1" applyFill="1" applyBorder="1" applyAlignment="1">
      <alignment horizontal="center" vertical="center"/>
    </xf>
    <xf numFmtId="16" fontId="9" fillId="0" borderId="21" xfId="22" applyNumberFormat="1" applyFont="1" applyFill="1" applyBorder="1" applyAlignment="1">
      <alignment horizontal="center" vertical="center"/>
    </xf>
    <xf numFmtId="0" fontId="9" fillId="0" borderId="21" xfId="37" applyFont="1" applyFill="1" applyBorder="1" applyAlignment="1">
      <alignment horizontal="center" vertical="center"/>
    </xf>
    <xf numFmtId="2" fontId="9" fillId="0" borderId="21" xfId="22" applyNumberFormat="1" applyFont="1" applyFill="1" applyBorder="1" applyAlignment="1">
      <alignment horizontal="center" vertical="center" wrapText="1" shrinkToFit="1"/>
    </xf>
    <xf numFmtId="2" fontId="9" fillId="0" borderId="21" xfId="22" applyNumberFormat="1" applyFont="1" applyFill="1" applyBorder="1" applyAlignment="1">
      <alignment horizontal="right" vertical="center" wrapText="1" shrinkToFit="1"/>
    </xf>
    <xf numFmtId="0" fontId="9" fillId="0" borderId="21" xfId="22" applyFont="1" applyFill="1" applyBorder="1" applyAlignment="1">
      <alignment vertical="center" wrapText="1"/>
    </xf>
    <xf numFmtId="0" fontId="9" fillId="0" borderId="21" xfId="22" applyFont="1" applyFill="1" applyBorder="1"/>
    <xf numFmtId="0" fontId="9" fillId="0" borderId="21" xfId="22" applyFont="1" applyFill="1" applyBorder="1" applyAlignment="1">
      <alignment wrapText="1"/>
    </xf>
    <xf numFmtId="2" fontId="9" fillId="0" borderId="21" xfId="22" applyNumberFormat="1" applyFont="1" applyFill="1" applyBorder="1" applyAlignment="1">
      <alignment horizontal="center" wrapText="1"/>
    </xf>
    <xf numFmtId="2" fontId="9" fillId="0" borderId="21" xfId="22" applyNumberFormat="1" applyFont="1" applyFill="1" applyBorder="1" applyAlignment="1">
      <alignment horizontal="right"/>
    </xf>
    <xf numFmtId="0" fontId="9" fillId="0" borderId="21" xfId="22" applyFont="1" applyFill="1" applyBorder="1" applyAlignment="1">
      <alignment horizontal="center" wrapText="1"/>
    </xf>
    <xf numFmtId="0" fontId="9" fillId="0" borderId="19" xfId="22" applyFont="1" applyFill="1" applyBorder="1" applyAlignment="1">
      <alignment horizontal="center" vertical="center" wrapText="1" shrinkToFit="1"/>
    </xf>
    <xf numFmtId="165" fontId="9" fillId="0" borderId="21" xfId="22" applyNumberFormat="1" applyFont="1" applyFill="1" applyBorder="1" applyAlignment="1">
      <alignment horizontal="right" vertical="center" wrapText="1" shrinkToFit="1"/>
    </xf>
    <xf numFmtId="0" fontId="9" fillId="0" borderId="0" xfId="22" applyFont="1" applyFill="1" applyAlignment="1">
      <alignment horizontal="center" wrapText="1"/>
    </xf>
    <xf numFmtId="2" fontId="9" fillId="0" borderId="21" xfId="22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1" xfId="37" applyFont="1" applyFill="1" applyBorder="1" applyAlignment="1">
      <alignment horizontal="left" vertical="center"/>
    </xf>
    <xf numFmtId="0" fontId="9" fillId="0" borderId="21" xfId="37" applyFont="1" applyFill="1" applyBorder="1" applyAlignment="1">
      <alignment vertical="top" wrapText="1"/>
    </xf>
    <xf numFmtId="49" fontId="9" fillId="0" borderId="21" xfId="37" applyNumberFormat="1" applyFont="1" applyFill="1" applyBorder="1" applyAlignment="1">
      <alignment horizontal="center" vertical="center" wrapText="1"/>
    </xf>
    <xf numFmtId="0" fontId="9" fillId="0" borderId="21" xfId="37" applyNumberFormat="1" applyFont="1" applyFill="1" applyBorder="1" applyAlignment="1">
      <alignment horizontal="center" vertical="center" wrapText="1"/>
    </xf>
    <xf numFmtId="0" fontId="9" fillId="0" borderId="21" xfId="37" applyFont="1" applyFill="1" applyBorder="1" applyAlignment="1">
      <alignment wrapText="1"/>
    </xf>
    <xf numFmtId="49" fontId="9" fillId="0" borderId="21" xfId="38" applyNumberFormat="1" applyFont="1" applyFill="1" applyBorder="1" applyAlignment="1">
      <alignment horizontal="center" vertical="center" wrapText="1"/>
    </xf>
    <xf numFmtId="0" fontId="18" fillId="0" borderId="21" xfId="37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29" fillId="0" borderId="21" xfId="22" applyFont="1" applyFill="1" applyBorder="1" applyAlignment="1">
      <alignment horizontal="left" vertical="center"/>
    </xf>
    <xf numFmtId="0" fontId="9" fillId="0" borderId="21" xfId="22" applyFont="1" applyFill="1" applyBorder="1" applyAlignment="1">
      <alignment horizontal="center"/>
    </xf>
    <xf numFmtId="0" fontId="9" fillId="0" borderId="1" xfId="39" applyFont="1" applyFill="1" applyBorder="1" applyAlignment="1">
      <alignment horizontal="center" vertical="center" wrapText="1"/>
    </xf>
    <xf numFmtId="0" fontId="9" fillId="0" borderId="1" xfId="39" applyFont="1" applyFill="1" applyBorder="1" applyAlignment="1">
      <alignment horizontal="left" vertical="center" wrapText="1"/>
    </xf>
    <xf numFmtId="0" fontId="9" fillId="0" borderId="4" xfId="39" applyFont="1" applyFill="1" applyBorder="1" applyAlignment="1">
      <alignment horizontal="center" vertical="center" wrapText="1"/>
    </xf>
    <xf numFmtId="0" fontId="9" fillId="0" borderId="4" xfId="39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8" fillId="0" borderId="21" xfId="23" applyFont="1" applyFill="1" applyBorder="1" applyAlignment="1">
      <alignment horizontal="center" vertical="center" shrinkToFit="1"/>
    </xf>
    <xf numFmtId="0" fontId="18" fillId="0" borderId="21" xfId="23" applyFont="1" applyFill="1" applyBorder="1" applyAlignment="1">
      <alignment vertical="center"/>
    </xf>
    <xf numFmtId="0" fontId="18" fillId="0" borderId="21" xfId="23" applyFont="1" applyFill="1" applyBorder="1" applyAlignment="1">
      <alignment vertical="center" wrapText="1"/>
    </xf>
    <xf numFmtId="0" fontId="18" fillId="0" borderId="21" xfId="23" applyFont="1" applyFill="1" applyBorder="1" applyAlignment="1">
      <alignment horizontal="left" vertical="center"/>
    </xf>
    <xf numFmtId="0" fontId="18" fillId="0" borderId="21" xfId="23" applyFont="1" applyFill="1" applyBorder="1" applyAlignment="1">
      <alignment horizontal="left" vertical="center" wrapText="1"/>
    </xf>
    <xf numFmtId="0" fontId="18" fillId="0" borderId="21" xfId="23" applyFont="1" applyFill="1" applyBorder="1" applyAlignment="1">
      <alignment horizontal="center" vertical="center" wrapText="1" shrinkToFit="1"/>
    </xf>
    <xf numFmtId="49" fontId="18" fillId="0" borderId="21" xfId="23" applyNumberFormat="1" applyFont="1" applyFill="1" applyBorder="1" applyAlignment="1">
      <alignment horizontal="center" vertical="center" wrapText="1" shrinkToFit="1"/>
    </xf>
    <xf numFmtId="0" fontId="18" fillId="0" borderId="21" xfId="23" applyFont="1" applyFill="1" applyBorder="1" applyAlignment="1">
      <alignment wrapText="1"/>
    </xf>
    <xf numFmtId="0" fontId="20" fillId="0" borderId="21" xfId="23" applyFont="1" applyFill="1" applyBorder="1" applyAlignment="1">
      <alignment horizontal="left" vertical="center" wrapText="1"/>
    </xf>
    <xf numFmtId="0" fontId="18" fillId="0" borderId="21" xfId="23" applyFont="1" applyFill="1" applyBorder="1" applyAlignment="1">
      <alignment horizontal="left" vertical="top" wrapText="1"/>
    </xf>
    <xf numFmtId="0" fontId="18" fillId="0" borderId="21" xfId="23" applyFont="1" applyFill="1" applyBorder="1" applyAlignment="1">
      <alignment horizontal="center" wrapText="1"/>
    </xf>
    <xf numFmtId="0" fontId="20" fillId="0" borderId="18" xfId="35" applyFont="1" applyFill="1" applyAlignment="1">
      <alignment horizontal="center" vertical="center" wrapText="1" shrinkToFit="1"/>
    </xf>
    <xf numFmtId="0" fontId="20" fillId="0" borderId="18" xfId="35" applyFont="1" applyFill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 shrinkToFit="1"/>
    </xf>
    <xf numFmtId="0" fontId="33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2" fontId="9" fillId="0" borderId="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vertical="center" wrapText="1"/>
    </xf>
    <xf numFmtId="0" fontId="27" fillId="0" borderId="21" xfId="35" applyFont="1" applyFill="1" applyBorder="1" applyAlignment="1">
      <alignment horizontal="center" vertical="center" wrapText="1" shrinkToFit="1"/>
    </xf>
    <xf numFmtId="49" fontId="18" fillId="0" borderId="21" xfId="0" applyNumberFormat="1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vertical="center" wrapText="1"/>
    </xf>
    <xf numFmtId="0" fontId="27" fillId="0" borderId="27" xfId="35" applyFont="1" applyFill="1" applyBorder="1" applyAlignment="1">
      <alignment horizontal="center" vertical="center" wrapText="1" shrinkToFit="1"/>
    </xf>
    <xf numFmtId="0" fontId="27" fillId="0" borderId="28" xfId="35" applyFont="1" applyFill="1" applyBorder="1" applyAlignment="1">
      <alignment horizontal="center" vertical="center" wrapText="1" shrinkToFit="1"/>
    </xf>
    <xf numFmtId="165" fontId="9" fillId="0" borderId="22" xfId="0" applyNumberFormat="1" applyFont="1" applyFill="1" applyBorder="1" applyAlignment="1">
      <alignment horizontal="center" vertical="center" wrapText="1"/>
    </xf>
    <xf numFmtId="0" fontId="9" fillId="0" borderId="21" xfId="18" applyFont="1" applyFill="1" applyBorder="1" applyAlignment="1">
      <alignment horizontal="center" vertical="center" shrinkToFit="1"/>
    </xf>
    <xf numFmtId="0" fontId="18" fillId="0" borderId="21" xfId="18" applyFont="1" applyFill="1" applyBorder="1" applyAlignment="1">
      <alignment horizontal="left" vertical="center"/>
    </xf>
    <xf numFmtId="0" fontId="9" fillId="0" borderId="21" xfId="18" applyFont="1" applyFill="1" applyBorder="1" applyAlignment="1">
      <alignment horizontal="left" vertical="center" wrapText="1"/>
    </xf>
    <xf numFmtId="0" fontId="9" fillId="0" borderId="21" xfId="18" applyFont="1" applyFill="1" applyBorder="1" applyAlignment="1">
      <alignment horizontal="center" vertical="center" wrapText="1" shrinkToFit="1"/>
    </xf>
    <xf numFmtId="165" fontId="9" fillId="0" borderId="21" xfId="18" applyNumberFormat="1" applyFont="1" applyFill="1" applyBorder="1" applyAlignment="1">
      <alignment horizontal="center" vertical="center" shrinkToFit="1"/>
    </xf>
    <xf numFmtId="0" fontId="9" fillId="0" borderId="21" xfId="18" applyFont="1" applyFill="1" applyBorder="1" applyAlignment="1">
      <alignment horizontal="left" vertical="center" shrinkToFit="1"/>
    </xf>
    <xf numFmtId="0" fontId="18" fillId="0" borderId="21" xfId="18" applyFont="1" applyFill="1" applyBorder="1" applyAlignment="1">
      <alignment horizontal="left" vertical="center" wrapText="1"/>
    </xf>
    <xf numFmtId="0" fontId="9" fillId="0" borderId="21" xfId="18" applyFont="1" applyFill="1" applyBorder="1" applyAlignment="1">
      <alignment horizontal="left" vertical="center" wrapText="1" shrinkToFit="1"/>
    </xf>
    <xf numFmtId="165" fontId="9" fillId="0" borderId="21" xfId="19" applyNumberFormat="1" applyFont="1" applyFill="1" applyBorder="1" applyAlignment="1">
      <alignment horizontal="center" vertical="center" wrapText="1" shrinkToFit="1"/>
    </xf>
    <xf numFmtId="0" fontId="9" fillId="0" borderId="21" xfId="18" applyFont="1" applyFill="1" applyBorder="1" applyAlignment="1">
      <alignment horizontal="left" vertical="center"/>
    </xf>
    <xf numFmtId="0" fontId="9" fillId="0" borderId="21" xfId="18" applyFont="1" applyFill="1" applyBorder="1" applyAlignment="1">
      <alignment wrapText="1"/>
    </xf>
    <xf numFmtId="0" fontId="9" fillId="0" borderId="21" xfId="18" applyFont="1" applyFill="1" applyBorder="1" applyAlignment="1">
      <alignment horizontal="center"/>
    </xf>
    <xf numFmtId="0" fontId="9" fillId="0" borderId="21" xfId="18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0" xfId="18" applyFont="1" applyFill="1" applyAlignment="1"/>
  </cellXfs>
  <cellStyles count="41">
    <cellStyle name="Відсотковий 2" xfId="25"/>
    <cellStyle name="Відсотковий 3" xfId="28"/>
    <cellStyle name="Відсотковий 4" xfId="34"/>
    <cellStyle name="Грошовий 2" xfId="21"/>
    <cellStyle name="Грошовий 3" xfId="38"/>
    <cellStyle name="Звичайний" xfId="0" builtinId="0"/>
    <cellStyle name="Звичайний 10" xfId="32"/>
    <cellStyle name="Звичайний 11" xfId="33"/>
    <cellStyle name="Звичайний 12" xfId="36"/>
    <cellStyle name="Звичайний 13" xfId="37"/>
    <cellStyle name="Звичайний 14" xfId="39"/>
    <cellStyle name="Звичайний 2" xfId="18"/>
    <cellStyle name="Звичайний 3" xfId="20"/>
    <cellStyle name="Звичайний 4" xfId="22"/>
    <cellStyle name="Звичайний 5" xfId="23"/>
    <cellStyle name="Звичайний 6" xfId="24"/>
    <cellStyle name="Звичайний 7" xfId="26"/>
    <cellStyle name="Звичайний 8" xfId="29"/>
    <cellStyle name="Звичайний 9" xfId="30"/>
    <cellStyle name="Обычный 2" xfId="1"/>
    <cellStyle name="Обычный 2 2" xfId="3"/>
    <cellStyle name="Обычный 2 3" xfId="4"/>
    <cellStyle name="Обычный 2 4" xfId="40"/>
    <cellStyle name="Обычный 3" xfId="2"/>
    <cellStyle name="Обычный 3 2" xfId="5"/>
    <cellStyle name="Обычный 3 3" xfId="9"/>
    <cellStyle name="Обычный 3 4" xfId="13"/>
    <cellStyle name="Обычный 4" xfId="10"/>
    <cellStyle name="Обычный 5" xfId="14"/>
    <cellStyle name="Обычный 6" xfId="16"/>
    <cellStyle name="Процентный 2" xfId="7"/>
    <cellStyle name="Процентный 3" xfId="11"/>
    <cellStyle name="Процентный 4" xfId="15"/>
    <cellStyle name="Процентный 5" xfId="17"/>
    <cellStyle name="Результат" xfId="35" builtinId="21"/>
    <cellStyle name="Финансовый 2" xfId="6"/>
    <cellStyle name="Финансовый 3" xfId="8"/>
    <cellStyle name="Финансовый 4" xfId="12"/>
    <cellStyle name="Фінансовий" xfId="31" builtinId="3"/>
    <cellStyle name="Фінансовий 2" xfId="19"/>
    <cellStyle name="Фінансовий 3" xfId="27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none"/>
      </fill>
    </dxf>
  </dxfs>
  <tableStyles count="1" defaultTableStyle="TableStyleMedium2" defaultPivotStyle="PivotStyleLight16"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>
                <a:solidFill>
                  <a:schemeClr val="tx1"/>
                </a:solidFill>
              </a:rPr>
              <a:t>Навчально-науковий інститут лісового і садово-паркового господарства</a:t>
            </a:r>
          </a:p>
        </c:rich>
      </c:tx>
      <c:layout>
        <c:manualLayout>
          <c:xMode val="edge"/>
          <c:yMode val="edge"/>
          <c:x val="0.25480072463768116"/>
          <c:y val="2.2764227642276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134026589067671"/>
          <c:y val="3.2813008130081311E-2"/>
          <c:w val="0.78659734109323287"/>
          <c:h val="0.41761628576915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 курс'!$C$2:$C$20</c:f>
              <c:strCache>
                <c:ptCount val="19"/>
                <c:pt idx="0">
                  <c:v>Облаштування гуртожитків та кампусу</c:v>
                </c:pt>
                <c:pt idx="1">
                  <c:v>Спортивні змагання</c:v>
                </c:pt>
                <c:pt idx="2">
                  <c:v>Відвідування концертів та змагань</c:v>
                </c:pt>
                <c:pt idx="3">
                  <c:v>Навчально-наукова робота</c:v>
                </c:pt>
                <c:pt idx="4">
                  <c:v>Особисті здобутки</c:v>
                </c:pt>
                <c:pt idx="5">
                  <c:v>Організаційні здобутки</c:v>
                </c:pt>
                <c:pt idx="6">
                  <c:v>Староста</c:v>
                </c:pt>
                <c:pt idx="7">
                  <c:v>Членство в збірних комнадах</c:v>
                </c:pt>
                <c:pt idx="8">
                  <c:v>Заходи на Інституті</c:v>
                </c:pt>
                <c:pt idx="9">
                  <c:v>Військово-патріотична діяльність</c:v>
                </c:pt>
                <c:pt idx="10">
                  <c:v>Культурологічна робота</c:v>
                </c:pt>
                <c:pt idx="11">
                  <c:v>Студентська рада гуртожитку</c:v>
                </c:pt>
                <c:pt idx="12">
                  <c:v>Інтелектуальні конкурси</c:v>
                </c:pt>
                <c:pt idx="13">
                  <c:v>Студентська організація</c:v>
                </c:pt>
                <c:pt idx="14">
                  <c:v>День донора</c:v>
                </c:pt>
                <c:pt idx="15">
                  <c:v>Соціальна робота</c:v>
                </c:pt>
                <c:pt idx="16">
                  <c:v>День відкритих дверей</c:v>
                </c:pt>
                <c:pt idx="17">
                  <c:v>Профорієнтаційа робота</c:v>
                </c:pt>
                <c:pt idx="18">
                  <c:v>Студентське профбюро</c:v>
                </c:pt>
              </c:strCache>
            </c:strRef>
          </c:cat>
          <c:val>
            <c:numRef>
              <c:f>'1 курс'!$D$2:$D$20</c:f>
              <c:numCache>
                <c:formatCode>General</c:formatCode>
                <c:ptCount val="19"/>
                <c:pt idx="0">
                  <c:v>63</c:v>
                </c:pt>
                <c:pt idx="1">
                  <c:v>51</c:v>
                </c:pt>
                <c:pt idx="2">
                  <c:v>29</c:v>
                </c:pt>
                <c:pt idx="3">
                  <c:v>19</c:v>
                </c:pt>
                <c:pt idx="4">
                  <c:v>14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7-4A3F-BFFF-F3DE73E89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4956368"/>
        <c:axId val="1394954288"/>
      </c:barChart>
      <c:catAx>
        <c:axId val="1394956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 b="1">
                    <a:solidFill>
                      <a:schemeClr val="tx1"/>
                    </a:solidFill>
                  </a:rPr>
                  <a:t>Види роботи</a:t>
                </a:r>
              </a:p>
            </c:rich>
          </c:tx>
          <c:layout>
            <c:manualLayout>
              <c:xMode val="edge"/>
              <c:yMode val="edge"/>
              <c:x val="0.83815716649549243"/>
              <c:y val="0.912195121951219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394954288"/>
        <c:crosses val="autoZero"/>
        <c:auto val="1"/>
        <c:lblAlgn val="ctr"/>
        <c:lblOffset val="100"/>
        <c:noMultiLvlLbl val="0"/>
      </c:catAx>
      <c:valAx>
        <c:axId val="13949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 b="1">
                    <a:solidFill>
                      <a:schemeClr val="tx1"/>
                    </a:solidFill>
                  </a:rPr>
                  <a:t>Кількіть студентів 1-го курсу</a:t>
                </a:r>
              </a:p>
            </c:rich>
          </c:tx>
          <c:layout>
            <c:manualLayout>
              <c:xMode val="edge"/>
              <c:yMode val="edge"/>
              <c:x val="4.3478260869565216E-2"/>
              <c:y val="2.88724153383266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39495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200">
                <a:solidFill>
                  <a:schemeClr val="tx1"/>
                </a:solidFill>
              </a:rPr>
              <a:t>Навчально-науковий інститут лісового і садово-паркового господарства</a:t>
            </a:r>
          </a:p>
        </c:rich>
      </c:tx>
      <c:layout>
        <c:manualLayout>
          <c:xMode val="edge"/>
          <c:yMode val="edge"/>
          <c:x val="0.24242236024844721"/>
          <c:y val="4.9589352512038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14847508191910794"/>
          <c:y val="3.2199004975124394E-2"/>
          <c:w val="0.82875059095873882"/>
          <c:h val="0.42901523136379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М1!$E$4:$E$22</c:f>
              <c:strCache>
                <c:ptCount val="19"/>
                <c:pt idx="0">
                  <c:v>Навчально-наукова робота</c:v>
                </c:pt>
                <c:pt idx="1">
                  <c:v>Студентська рада гуртожитку</c:v>
                </c:pt>
                <c:pt idx="2">
                  <c:v>Заходи на Інституті</c:v>
                </c:pt>
                <c:pt idx="3">
                  <c:v>Соціальна робота</c:v>
                </c:pt>
                <c:pt idx="4">
                  <c:v>Організаційні здобутки</c:v>
                </c:pt>
                <c:pt idx="5">
                  <c:v>Староста</c:v>
                </c:pt>
                <c:pt idx="6">
                  <c:v>Облаштування гуртожитків та кампусу</c:v>
                </c:pt>
                <c:pt idx="7">
                  <c:v>Особисті здобутки</c:v>
                </c:pt>
                <c:pt idx="8">
                  <c:v>Профорієнтаційа робота</c:v>
                </c:pt>
                <c:pt idx="9">
                  <c:v>Студентська організація</c:v>
                </c:pt>
                <c:pt idx="10">
                  <c:v>Інтелектуальні конкурси</c:v>
                </c:pt>
                <c:pt idx="11">
                  <c:v>День відкритих дверей</c:v>
                </c:pt>
                <c:pt idx="12">
                  <c:v>Студентське профбюро</c:v>
                </c:pt>
                <c:pt idx="13">
                  <c:v>Спортивні змагання</c:v>
                </c:pt>
                <c:pt idx="14">
                  <c:v>Членство в збірних комнадах</c:v>
                </c:pt>
                <c:pt idx="15">
                  <c:v>Культурологічна робота</c:v>
                </c:pt>
                <c:pt idx="16">
                  <c:v>Відвідування концертів та змагань</c:v>
                </c:pt>
                <c:pt idx="17">
                  <c:v>Військово-патріотична діяльність</c:v>
                </c:pt>
                <c:pt idx="18">
                  <c:v>День донора</c:v>
                </c:pt>
              </c:strCache>
            </c:strRef>
          </c:cat>
          <c:val>
            <c:numRef>
              <c:f>М1!$F$4:$F$22</c:f>
              <c:numCache>
                <c:formatCode>General</c:formatCode>
                <c:ptCount val="19"/>
                <c:pt idx="0">
                  <c:v>16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1-4B88-ABF6-12DBB01FD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452736"/>
        <c:axId val="1672449824"/>
      </c:barChart>
      <c:catAx>
        <c:axId val="1672452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 b="1">
                    <a:solidFill>
                      <a:schemeClr val="tx1"/>
                    </a:solidFill>
                  </a:rPr>
                  <a:t>Види роботи</a:t>
                </a:r>
              </a:p>
            </c:rich>
          </c:tx>
          <c:layout>
            <c:manualLayout>
              <c:xMode val="edge"/>
              <c:yMode val="edge"/>
              <c:x val="0.81376681175722598"/>
              <c:y val="0.88794070032584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672449824"/>
        <c:crosses val="autoZero"/>
        <c:auto val="1"/>
        <c:lblAlgn val="ctr"/>
        <c:lblOffset val="100"/>
        <c:noMultiLvlLbl val="0"/>
      </c:catAx>
      <c:valAx>
        <c:axId val="167244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uk-UA">
                    <a:solidFill>
                      <a:schemeClr val="tx1"/>
                    </a:solidFill>
                  </a:rPr>
                  <a:t>кількість студентів магістрів 1-го року</a:t>
                </a:r>
              </a:p>
            </c:rich>
          </c:tx>
          <c:layout>
            <c:manualLayout>
              <c:xMode val="edge"/>
              <c:yMode val="edge"/>
              <c:x val="2.7420974552094027E-2"/>
              <c:y val="2.17003189561934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uk-U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67245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0</xdr:rowOff>
    </xdr:from>
    <xdr:to>
      <xdr:col>15</xdr:col>
      <xdr:colOff>247650</xdr:colOff>
      <xdr:row>21</xdr:row>
      <xdr:rowOff>104775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3</xdr:row>
      <xdr:rowOff>0</xdr:rowOff>
    </xdr:from>
    <xdr:to>
      <xdr:col>15</xdr:col>
      <xdr:colOff>495300</xdr:colOff>
      <xdr:row>23</xdr:row>
      <xdr:rowOff>9525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earn.nubip.edu.ua/user/view.php?id=79207&amp;course=1704" TargetMode="External"/><Relationship Id="rId1" Type="http://schemas.openxmlformats.org/officeDocument/2006/relationships/hyperlink" Target="https://elearn.nubip.edu.ua/user/view.php?id=80123&amp;course=170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2"/>
  <sheetViews>
    <sheetView tabSelected="1" topLeftCell="A359" zoomScale="70" zoomScaleNormal="70" workbookViewId="0">
      <selection activeCell="D232" sqref="D232"/>
    </sheetView>
  </sheetViews>
  <sheetFormatPr defaultColWidth="12.625" defaultRowHeight="15" customHeight="1" x14ac:dyDescent="0.25"/>
  <cols>
    <col min="1" max="1" width="5.125" style="55" customWidth="1"/>
    <col min="2" max="2" width="42.625" style="55" customWidth="1"/>
    <col min="3" max="3" width="13.625" style="55" customWidth="1"/>
    <col min="4" max="4" width="41.25" style="55" customWidth="1"/>
    <col min="5" max="5" width="14.625" style="55" customWidth="1"/>
    <col min="6" max="6" width="12.25" style="55" customWidth="1"/>
    <col min="7" max="26" width="7.625" style="55" customWidth="1"/>
    <col min="27" max="16384" width="12.625" style="55"/>
  </cols>
  <sheetData>
    <row r="1" spans="1:11" ht="15.75" x14ac:dyDescent="0.25">
      <c r="A1" s="110" t="s">
        <v>0</v>
      </c>
      <c r="B1" s="109"/>
      <c r="C1" s="109"/>
      <c r="D1" s="109"/>
      <c r="E1" s="109"/>
      <c r="F1" s="109"/>
    </row>
    <row r="2" spans="1:11" ht="15.75" x14ac:dyDescent="0.25"/>
    <row r="3" spans="1:11" ht="15.75" x14ac:dyDescent="0.25">
      <c r="B3" s="55" t="s">
        <v>1</v>
      </c>
      <c r="D3" s="110" t="s">
        <v>2</v>
      </c>
      <c r="E3" s="109"/>
      <c r="F3" s="109"/>
    </row>
    <row r="4" spans="1:11" ht="15.75" x14ac:dyDescent="0.25">
      <c r="B4" s="3" t="s">
        <v>483</v>
      </c>
      <c r="C4" s="3"/>
      <c r="D4" s="108" t="s">
        <v>3</v>
      </c>
      <c r="E4" s="109"/>
      <c r="F4" s="109"/>
    </row>
    <row r="5" spans="1:11" ht="15.75" x14ac:dyDescent="0.25">
      <c r="B5" s="3" t="s">
        <v>484</v>
      </c>
      <c r="C5" s="3"/>
      <c r="D5" s="108" t="s">
        <v>486</v>
      </c>
      <c r="E5" s="109"/>
      <c r="F5" s="109"/>
    </row>
    <row r="6" spans="1:11" ht="15.75" x14ac:dyDescent="0.25">
      <c r="D6" s="111" t="s">
        <v>4</v>
      </c>
      <c r="E6" s="109"/>
      <c r="F6" s="109"/>
    </row>
    <row r="7" spans="1:11" ht="15.75" x14ac:dyDescent="0.25">
      <c r="D7" s="108" t="s">
        <v>485</v>
      </c>
      <c r="E7" s="109"/>
      <c r="F7" s="109"/>
    </row>
    <row r="8" spans="1:11" ht="47.25" x14ac:dyDescent="0.25">
      <c r="A8" s="4" t="s">
        <v>118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K8" s="34"/>
    </row>
    <row r="9" spans="1:11" ht="15.75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11" ht="15.75" x14ac:dyDescent="0.25">
      <c r="A10" s="107" t="s">
        <v>378</v>
      </c>
      <c r="B10" s="107"/>
      <c r="C10" s="107"/>
      <c r="D10" s="107"/>
      <c r="E10" s="107"/>
      <c r="F10" s="107"/>
    </row>
    <row r="11" spans="1:11" ht="93.75" customHeight="1" x14ac:dyDescent="0.25">
      <c r="A11" s="146">
        <v>1</v>
      </c>
      <c r="B11" s="64" t="s">
        <v>886</v>
      </c>
      <c r="C11" s="146" t="s">
        <v>887</v>
      </c>
      <c r="D11" s="62" t="s">
        <v>888</v>
      </c>
      <c r="E11" s="78" t="s">
        <v>999</v>
      </c>
      <c r="F11" s="78">
        <f>2.75+1+2+0.5</f>
        <v>6.25</v>
      </c>
    </row>
    <row r="12" spans="1:11" ht="123" customHeight="1" x14ac:dyDescent="0.25">
      <c r="A12" s="146">
        <v>2</v>
      </c>
      <c r="B12" s="64" t="s">
        <v>889</v>
      </c>
      <c r="C12" s="146" t="s">
        <v>887</v>
      </c>
      <c r="D12" s="62" t="s">
        <v>890</v>
      </c>
      <c r="E12" s="84" t="s">
        <v>1000</v>
      </c>
      <c r="F12" s="78">
        <f>2.75+2.75+4+2+0.5+1</f>
        <v>13</v>
      </c>
    </row>
    <row r="13" spans="1:11" ht="75.75" customHeight="1" x14ac:dyDescent="0.25">
      <c r="A13" s="146">
        <v>3</v>
      </c>
      <c r="B13" s="64" t="s">
        <v>891</v>
      </c>
      <c r="C13" s="146" t="s">
        <v>887</v>
      </c>
      <c r="D13" s="62" t="s">
        <v>892</v>
      </c>
      <c r="E13" s="78" t="s">
        <v>1001</v>
      </c>
      <c r="F13" s="146">
        <f>2.75+0.5+4+0.5+2.75</f>
        <v>10.5</v>
      </c>
    </row>
    <row r="14" spans="1:11" ht="15.75" x14ac:dyDescent="0.25">
      <c r="A14" s="146">
        <v>4</v>
      </c>
      <c r="B14" s="64" t="s">
        <v>893</v>
      </c>
      <c r="C14" s="146" t="s">
        <v>887</v>
      </c>
      <c r="D14" s="150"/>
      <c r="E14" s="78"/>
      <c r="F14" s="150"/>
    </row>
    <row r="15" spans="1:11" ht="78.75" x14ac:dyDescent="0.25">
      <c r="A15" s="146">
        <v>5</v>
      </c>
      <c r="B15" s="64" t="s">
        <v>894</v>
      </c>
      <c r="C15" s="146" t="s">
        <v>887</v>
      </c>
      <c r="D15" s="62" t="s">
        <v>895</v>
      </c>
      <c r="E15" s="78" t="s">
        <v>1002</v>
      </c>
      <c r="F15" s="146">
        <f>2+0.5+4+2.75</f>
        <v>9.25</v>
      </c>
    </row>
    <row r="16" spans="1:11" ht="110.25" x14ac:dyDescent="0.25">
      <c r="A16" s="146">
        <v>6</v>
      </c>
      <c r="B16" s="64" t="s">
        <v>896</v>
      </c>
      <c r="C16" s="146" t="s">
        <v>887</v>
      </c>
      <c r="D16" s="62" t="s">
        <v>897</v>
      </c>
      <c r="E16" s="78" t="s">
        <v>1003</v>
      </c>
      <c r="F16" s="146">
        <f>2.75+3</f>
        <v>5.75</v>
      </c>
    </row>
    <row r="17" spans="1:6" ht="15.75" x14ac:dyDescent="0.25">
      <c r="A17" s="146">
        <v>7</v>
      </c>
      <c r="B17" s="64" t="s">
        <v>898</v>
      </c>
      <c r="C17" s="146" t="s">
        <v>887</v>
      </c>
      <c r="D17" s="160"/>
      <c r="E17" s="78"/>
      <c r="F17" s="146"/>
    </row>
    <row r="18" spans="1:6" ht="47.25" x14ac:dyDescent="0.25">
      <c r="A18" s="146">
        <v>8</v>
      </c>
      <c r="B18" s="64" t="s">
        <v>899</v>
      </c>
      <c r="C18" s="146" t="s">
        <v>887</v>
      </c>
      <c r="D18" s="62" t="s">
        <v>900</v>
      </c>
      <c r="E18" s="78" t="s">
        <v>1004</v>
      </c>
      <c r="F18" s="78">
        <f>2.75+1</f>
        <v>3.75</v>
      </c>
    </row>
    <row r="19" spans="1:6" ht="31.5" x14ac:dyDescent="0.25">
      <c r="A19" s="146">
        <v>9</v>
      </c>
      <c r="B19" s="64" t="s">
        <v>901</v>
      </c>
      <c r="C19" s="146" t="s">
        <v>887</v>
      </c>
      <c r="D19" s="62" t="s">
        <v>902</v>
      </c>
      <c r="E19" s="78" t="s">
        <v>1005</v>
      </c>
      <c r="F19" s="78">
        <f>2.75+0.5</f>
        <v>3.25</v>
      </c>
    </row>
    <row r="20" spans="1:6" ht="15.75" x14ac:dyDescent="0.25">
      <c r="A20" s="146">
        <v>10</v>
      </c>
      <c r="B20" s="64" t="s">
        <v>903</v>
      </c>
      <c r="C20" s="146" t="s">
        <v>887</v>
      </c>
      <c r="D20" s="62" t="s">
        <v>904</v>
      </c>
      <c r="E20" s="78" t="s">
        <v>1006</v>
      </c>
      <c r="F20" s="78">
        <f>2</f>
        <v>2</v>
      </c>
    </row>
    <row r="21" spans="1:6" ht="15.75" x14ac:dyDescent="0.25">
      <c r="A21" s="146">
        <v>11</v>
      </c>
      <c r="B21" s="60" t="s">
        <v>905</v>
      </c>
      <c r="C21" s="146" t="s">
        <v>887</v>
      </c>
      <c r="D21" s="62" t="s">
        <v>906</v>
      </c>
      <c r="E21" s="78" t="s">
        <v>1007</v>
      </c>
      <c r="F21" s="78">
        <f>2.75</f>
        <v>2.75</v>
      </c>
    </row>
    <row r="22" spans="1:6" ht="63" x14ac:dyDescent="0.25">
      <c r="A22" s="146">
        <v>12</v>
      </c>
      <c r="B22" s="64" t="s">
        <v>907</v>
      </c>
      <c r="C22" s="146" t="s">
        <v>887</v>
      </c>
      <c r="D22" s="62" t="s">
        <v>908</v>
      </c>
      <c r="E22" s="78" t="s">
        <v>1008</v>
      </c>
      <c r="F22" s="146">
        <f>2.75+2.75+1</f>
        <v>6.5</v>
      </c>
    </row>
    <row r="23" spans="1:6" ht="15.75" x14ac:dyDescent="0.25">
      <c r="A23" s="146">
        <v>13</v>
      </c>
      <c r="B23" s="64" t="s">
        <v>909</v>
      </c>
      <c r="C23" s="146" t="s">
        <v>887</v>
      </c>
      <c r="D23" s="160"/>
      <c r="E23" s="78"/>
      <c r="F23" s="146"/>
    </row>
    <row r="24" spans="1:6" ht="47.25" x14ac:dyDescent="0.25">
      <c r="A24" s="146">
        <v>14</v>
      </c>
      <c r="B24" s="64" t="s">
        <v>910</v>
      </c>
      <c r="C24" s="146" t="s">
        <v>887</v>
      </c>
      <c r="D24" s="62" t="s">
        <v>911</v>
      </c>
      <c r="E24" s="78" t="s">
        <v>1009</v>
      </c>
      <c r="F24" s="78">
        <f>2+4+1</f>
        <v>7</v>
      </c>
    </row>
    <row r="25" spans="1:6" ht="78.75" x14ac:dyDescent="0.25">
      <c r="A25" s="146">
        <v>15</v>
      </c>
      <c r="B25" s="64" t="s">
        <v>912</v>
      </c>
      <c r="C25" s="146" t="s">
        <v>887</v>
      </c>
      <c r="D25" s="62" t="s">
        <v>913</v>
      </c>
      <c r="E25" s="78" t="s">
        <v>1010</v>
      </c>
      <c r="F25" s="146" t="s">
        <v>914</v>
      </c>
    </row>
    <row r="26" spans="1:6" ht="47.25" x14ac:dyDescent="0.25">
      <c r="A26" s="146">
        <v>16</v>
      </c>
      <c r="B26" s="64" t="s">
        <v>915</v>
      </c>
      <c r="C26" s="146" t="s">
        <v>887</v>
      </c>
      <c r="D26" s="62" t="s">
        <v>916</v>
      </c>
      <c r="E26" s="78" t="s">
        <v>1011</v>
      </c>
      <c r="F26" s="78">
        <f>1+0.5+2.75</f>
        <v>4.25</v>
      </c>
    </row>
    <row r="27" spans="1:6" ht="110.25" x14ac:dyDescent="0.25">
      <c r="A27" s="146">
        <v>17</v>
      </c>
      <c r="B27" s="161" t="s">
        <v>917</v>
      </c>
      <c r="C27" s="146" t="s">
        <v>887</v>
      </c>
      <c r="D27" s="62" t="s">
        <v>918</v>
      </c>
      <c r="E27" s="84" t="s">
        <v>1012</v>
      </c>
      <c r="F27" s="78">
        <f>2.75+0.5+1+1+0.5+2.75+0.5</f>
        <v>9</v>
      </c>
    </row>
    <row r="28" spans="1:6" ht="15.75" x14ac:dyDescent="0.25">
      <c r="A28" s="146">
        <v>18</v>
      </c>
      <c r="B28" s="64" t="s">
        <v>919</v>
      </c>
      <c r="C28" s="146" t="s">
        <v>887</v>
      </c>
      <c r="D28" s="162"/>
      <c r="E28" s="78"/>
      <c r="F28" s="146"/>
    </row>
    <row r="29" spans="1:6" ht="15.75" x14ac:dyDescent="0.25">
      <c r="A29" s="146">
        <v>19</v>
      </c>
      <c r="B29" s="60" t="s">
        <v>920</v>
      </c>
      <c r="C29" s="146" t="s">
        <v>887</v>
      </c>
      <c r="D29" s="162"/>
      <c r="E29" s="78"/>
      <c r="F29" s="146"/>
    </row>
    <row r="30" spans="1:6" ht="94.5" x14ac:dyDescent="0.25">
      <c r="A30" s="146">
        <v>20</v>
      </c>
      <c r="B30" s="64" t="s">
        <v>921</v>
      </c>
      <c r="C30" s="146" t="s">
        <v>887</v>
      </c>
      <c r="D30" s="62" t="s">
        <v>922</v>
      </c>
      <c r="E30" s="78" t="s">
        <v>1013</v>
      </c>
      <c r="F30" s="78">
        <f>0.5+4+0.5+1+2.75</f>
        <v>8.75</v>
      </c>
    </row>
    <row r="31" spans="1:6" ht="15.75" x14ac:dyDescent="0.25">
      <c r="A31" s="146">
        <v>21</v>
      </c>
      <c r="B31" s="64" t="s">
        <v>923</v>
      </c>
      <c r="C31" s="146" t="s">
        <v>887</v>
      </c>
      <c r="D31" s="162"/>
      <c r="E31" s="78"/>
      <c r="F31" s="146"/>
    </row>
    <row r="32" spans="1:6" ht="63" x14ac:dyDescent="0.25">
      <c r="A32" s="146">
        <v>22</v>
      </c>
      <c r="B32" s="64" t="s">
        <v>924</v>
      </c>
      <c r="C32" s="146" t="s">
        <v>887</v>
      </c>
      <c r="D32" s="62" t="s">
        <v>925</v>
      </c>
      <c r="E32" s="78" t="s">
        <v>1014</v>
      </c>
      <c r="F32" s="78">
        <f>4+1.5+1+0.5</f>
        <v>7</v>
      </c>
    </row>
    <row r="33" spans="1:6" ht="15.75" x14ac:dyDescent="0.25">
      <c r="A33" s="112"/>
      <c r="B33" s="112"/>
      <c r="C33" s="112"/>
      <c r="D33" s="112"/>
      <c r="E33" s="24"/>
      <c r="F33" s="24"/>
    </row>
    <row r="34" spans="1:6" ht="47.25" x14ac:dyDescent="0.25">
      <c r="A34" s="64">
        <v>1</v>
      </c>
      <c r="B34" s="113" t="s">
        <v>494</v>
      </c>
      <c r="C34" s="62" t="s">
        <v>495</v>
      </c>
      <c r="D34" s="10" t="s">
        <v>496</v>
      </c>
      <c r="E34" s="63" t="s">
        <v>497</v>
      </c>
      <c r="F34" s="114">
        <v>2</v>
      </c>
    </row>
    <row r="35" spans="1:6" ht="15.75" x14ac:dyDescent="0.25">
      <c r="A35" s="64">
        <v>2</v>
      </c>
      <c r="B35" s="113" t="s">
        <v>498</v>
      </c>
      <c r="C35" s="62" t="s">
        <v>495</v>
      </c>
      <c r="D35" s="10"/>
      <c r="E35" s="63"/>
      <c r="F35" s="114"/>
    </row>
    <row r="36" spans="1:6" ht="63" x14ac:dyDescent="0.25">
      <c r="A36" s="64">
        <v>3</v>
      </c>
      <c r="B36" s="113" t="s">
        <v>499</v>
      </c>
      <c r="C36" s="62" t="s">
        <v>495</v>
      </c>
      <c r="D36" s="10" t="s">
        <v>500</v>
      </c>
      <c r="E36" s="63" t="s">
        <v>501</v>
      </c>
      <c r="F36" s="114">
        <v>2.5</v>
      </c>
    </row>
    <row r="37" spans="1:6" ht="47.25" x14ac:dyDescent="0.25">
      <c r="A37" s="64">
        <v>4</v>
      </c>
      <c r="B37" s="113" t="s">
        <v>502</v>
      </c>
      <c r="C37" s="62" t="s">
        <v>495</v>
      </c>
      <c r="D37" s="10" t="s">
        <v>503</v>
      </c>
      <c r="E37" s="63" t="s">
        <v>504</v>
      </c>
      <c r="F37" s="114">
        <v>1</v>
      </c>
    </row>
    <row r="38" spans="1:6" ht="15.75" x14ac:dyDescent="0.25">
      <c r="A38" s="64">
        <v>5</v>
      </c>
      <c r="B38" s="113" t="s">
        <v>505</v>
      </c>
      <c r="C38" s="62" t="s">
        <v>495</v>
      </c>
      <c r="D38" s="10"/>
      <c r="E38" s="63"/>
      <c r="F38" s="64"/>
    </row>
    <row r="39" spans="1:6" ht="15.75" x14ac:dyDescent="0.25">
      <c r="A39" s="64">
        <v>6</v>
      </c>
      <c r="B39" s="113" t="s">
        <v>506</v>
      </c>
      <c r="C39" s="62" t="s">
        <v>495</v>
      </c>
      <c r="D39" s="10"/>
      <c r="E39" s="63"/>
      <c r="F39" s="64"/>
    </row>
    <row r="40" spans="1:6" ht="15.75" x14ac:dyDescent="0.25">
      <c r="A40" s="64">
        <v>7</v>
      </c>
      <c r="B40" s="113" t="s">
        <v>507</v>
      </c>
      <c r="C40" s="62" t="s">
        <v>495</v>
      </c>
      <c r="D40" s="10"/>
      <c r="E40" s="63"/>
      <c r="F40" s="64"/>
    </row>
    <row r="41" spans="1:6" ht="15.75" x14ac:dyDescent="0.25">
      <c r="A41" s="64">
        <v>8</v>
      </c>
      <c r="B41" s="113" t="s">
        <v>508</v>
      </c>
      <c r="C41" s="62" t="s">
        <v>495</v>
      </c>
      <c r="D41" s="10"/>
      <c r="E41" s="63"/>
      <c r="F41" s="64"/>
    </row>
    <row r="42" spans="1:6" ht="78.75" x14ac:dyDescent="0.25">
      <c r="A42" s="64">
        <v>9</v>
      </c>
      <c r="B42" s="113" t="s">
        <v>509</v>
      </c>
      <c r="C42" s="62" t="s">
        <v>495</v>
      </c>
      <c r="D42" s="10" t="s">
        <v>510</v>
      </c>
      <c r="E42" s="63" t="s">
        <v>511</v>
      </c>
      <c r="F42" s="114">
        <v>7.5</v>
      </c>
    </row>
    <row r="43" spans="1:6" ht="15.75" x14ac:dyDescent="0.25">
      <c r="A43" s="64">
        <v>10</v>
      </c>
      <c r="B43" s="113" t="s">
        <v>512</v>
      </c>
      <c r="C43" s="62" t="s">
        <v>495</v>
      </c>
      <c r="D43" s="10"/>
      <c r="E43" s="63"/>
      <c r="F43" s="114" t="s">
        <v>513</v>
      </c>
    </row>
    <row r="44" spans="1:6" ht="15.75" x14ac:dyDescent="0.25">
      <c r="A44" s="64">
        <v>11</v>
      </c>
      <c r="B44" s="113" t="s">
        <v>514</v>
      </c>
      <c r="C44" s="62" t="s">
        <v>495</v>
      </c>
      <c r="D44" s="10"/>
      <c r="E44" s="63"/>
      <c r="F44" s="114"/>
    </row>
    <row r="45" spans="1:6" ht="15.75" x14ac:dyDescent="0.25">
      <c r="A45" s="64">
        <v>12</v>
      </c>
      <c r="B45" s="113" t="s">
        <v>515</v>
      </c>
      <c r="C45" s="62" t="s">
        <v>495</v>
      </c>
      <c r="D45" s="10"/>
      <c r="E45" s="63"/>
      <c r="F45" s="114"/>
    </row>
    <row r="46" spans="1:6" ht="31.5" x14ac:dyDescent="0.25">
      <c r="A46" s="64">
        <v>13</v>
      </c>
      <c r="B46" s="113" t="s">
        <v>516</v>
      </c>
      <c r="C46" s="62" t="s">
        <v>495</v>
      </c>
      <c r="D46" s="10" t="s">
        <v>517</v>
      </c>
      <c r="E46" s="63" t="s">
        <v>518</v>
      </c>
      <c r="F46" s="114">
        <v>0.5</v>
      </c>
    </row>
    <row r="47" spans="1:6" ht="31.5" x14ac:dyDescent="0.25">
      <c r="A47" s="64">
        <v>14</v>
      </c>
      <c r="B47" s="113" t="s">
        <v>519</v>
      </c>
      <c r="C47" s="62" t="s">
        <v>495</v>
      </c>
      <c r="D47" s="10" t="s">
        <v>517</v>
      </c>
      <c r="E47" s="63" t="s">
        <v>518</v>
      </c>
      <c r="F47" s="114">
        <v>0.5</v>
      </c>
    </row>
    <row r="48" spans="1:6" ht="15.75" x14ac:dyDescent="0.25">
      <c r="A48" s="64">
        <v>15</v>
      </c>
      <c r="B48" s="113" t="s">
        <v>520</v>
      </c>
      <c r="C48" s="62" t="s">
        <v>495</v>
      </c>
      <c r="D48" s="10"/>
      <c r="E48" s="63"/>
      <c r="F48" s="114"/>
    </row>
    <row r="49" spans="1:6" ht="15.75" x14ac:dyDescent="0.25">
      <c r="A49" s="64">
        <v>16</v>
      </c>
      <c r="B49" s="113" t="s">
        <v>521</v>
      </c>
      <c r="C49" s="62" t="s">
        <v>495</v>
      </c>
      <c r="D49" s="10"/>
      <c r="E49" s="63"/>
      <c r="F49" s="114"/>
    </row>
    <row r="50" spans="1:6" ht="126" x14ac:dyDescent="0.25">
      <c r="A50" s="64">
        <v>17</v>
      </c>
      <c r="B50" s="113" t="s">
        <v>522</v>
      </c>
      <c r="C50" s="62" t="s">
        <v>495</v>
      </c>
      <c r="D50" s="10" t="s">
        <v>926</v>
      </c>
      <c r="E50" s="63" t="s">
        <v>523</v>
      </c>
      <c r="F50" s="114">
        <v>3.6</v>
      </c>
    </row>
    <row r="51" spans="1:6" ht="15.75" x14ac:dyDescent="0.25">
      <c r="A51" s="64">
        <v>18</v>
      </c>
      <c r="B51" s="113" t="s">
        <v>524</v>
      </c>
      <c r="C51" s="62" t="s">
        <v>495</v>
      </c>
      <c r="D51" s="10"/>
      <c r="E51" s="63"/>
      <c r="F51" s="114"/>
    </row>
    <row r="52" spans="1:6" ht="15.75" x14ac:dyDescent="0.25">
      <c r="A52" s="64">
        <v>19</v>
      </c>
      <c r="B52" s="113" t="s">
        <v>525</v>
      </c>
      <c r="C52" s="62" t="s">
        <v>495</v>
      </c>
      <c r="D52" s="10"/>
      <c r="E52" s="63"/>
      <c r="F52" s="114"/>
    </row>
    <row r="53" spans="1:6" ht="15.75" x14ac:dyDescent="0.25">
      <c r="A53" s="64">
        <v>20</v>
      </c>
      <c r="B53" s="113" t="s">
        <v>526</v>
      </c>
      <c r="C53" s="62" t="s">
        <v>495</v>
      </c>
      <c r="D53" s="10"/>
      <c r="E53" s="63"/>
      <c r="F53" s="114"/>
    </row>
    <row r="54" spans="1:6" ht="31.5" x14ac:dyDescent="0.25">
      <c r="A54" s="64">
        <v>21</v>
      </c>
      <c r="B54" s="113" t="s">
        <v>527</v>
      </c>
      <c r="C54" s="62" t="s">
        <v>495</v>
      </c>
      <c r="D54" s="10" t="s">
        <v>517</v>
      </c>
      <c r="E54" s="63" t="s">
        <v>518</v>
      </c>
      <c r="F54" s="114">
        <v>0.5</v>
      </c>
    </row>
    <row r="55" spans="1:6" ht="15.75" x14ac:dyDescent="0.25">
      <c r="A55" s="64">
        <v>22</v>
      </c>
      <c r="B55" s="113" t="s">
        <v>528</v>
      </c>
      <c r="C55" s="62" t="s">
        <v>495</v>
      </c>
      <c r="D55" s="10"/>
      <c r="E55" s="63"/>
      <c r="F55" s="64"/>
    </row>
    <row r="56" spans="1:6" ht="15.75" x14ac:dyDescent="0.25">
      <c r="A56" s="112"/>
      <c r="B56" s="112"/>
      <c r="C56" s="112"/>
      <c r="D56" s="112"/>
      <c r="E56" s="24"/>
      <c r="F56" s="24"/>
    </row>
    <row r="57" spans="1:6" ht="57.75" customHeight="1" x14ac:dyDescent="0.25">
      <c r="A57" s="151">
        <v>1</v>
      </c>
      <c r="B57" s="152" t="s">
        <v>620</v>
      </c>
      <c r="C57" s="151" t="s">
        <v>621</v>
      </c>
      <c r="D57" s="163" t="s">
        <v>622</v>
      </c>
      <c r="E57" s="151" t="s">
        <v>623</v>
      </c>
      <c r="F57" s="151">
        <v>1.1000000000000001</v>
      </c>
    </row>
    <row r="58" spans="1:6" ht="63" customHeight="1" x14ac:dyDescent="0.25">
      <c r="A58" s="151">
        <v>2</v>
      </c>
      <c r="B58" s="152" t="s">
        <v>624</v>
      </c>
      <c r="C58" s="151" t="s">
        <v>621</v>
      </c>
      <c r="D58" s="163" t="s">
        <v>625</v>
      </c>
      <c r="E58" s="151" t="s">
        <v>626</v>
      </c>
      <c r="F58" s="151">
        <v>1.5</v>
      </c>
    </row>
    <row r="59" spans="1:6" ht="15.75" x14ac:dyDescent="0.25">
      <c r="A59" s="151">
        <v>3</v>
      </c>
      <c r="B59" s="152" t="s">
        <v>627</v>
      </c>
      <c r="C59" s="151" t="s">
        <v>621</v>
      </c>
      <c r="D59" s="151"/>
      <c r="E59" s="151"/>
      <c r="F59" s="151"/>
    </row>
    <row r="60" spans="1:6" ht="101.25" customHeight="1" x14ac:dyDescent="0.25">
      <c r="A60" s="151">
        <v>4</v>
      </c>
      <c r="B60" s="152" t="s">
        <v>628</v>
      </c>
      <c r="C60" s="151" t="s">
        <v>621</v>
      </c>
      <c r="D60" s="163" t="s">
        <v>629</v>
      </c>
      <c r="E60" s="151" t="s">
        <v>630</v>
      </c>
      <c r="F60" s="151">
        <v>3.4</v>
      </c>
    </row>
    <row r="61" spans="1:6" ht="74.25" customHeight="1" x14ac:dyDescent="0.25">
      <c r="A61" s="151">
        <v>5</v>
      </c>
      <c r="B61" s="152" t="s">
        <v>631</v>
      </c>
      <c r="C61" s="151" t="s">
        <v>621</v>
      </c>
      <c r="D61" s="163" t="s">
        <v>632</v>
      </c>
      <c r="E61" s="151" t="s">
        <v>633</v>
      </c>
      <c r="F61" s="151">
        <v>1.4</v>
      </c>
    </row>
    <row r="62" spans="1:6" ht="45.75" customHeight="1" x14ac:dyDescent="0.25">
      <c r="A62" s="151">
        <v>6</v>
      </c>
      <c r="B62" s="152" t="s">
        <v>634</v>
      </c>
      <c r="C62" s="151" t="s">
        <v>621</v>
      </c>
      <c r="D62" s="163" t="s">
        <v>635</v>
      </c>
      <c r="E62" s="151" t="s">
        <v>636</v>
      </c>
      <c r="F62" s="151">
        <v>0.5</v>
      </c>
    </row>
    <row r="63" spans="1:6" ht="77.25" customHeight="1" x14ac:dyDescent="0.25">
      <c r="A63" s="151">
        <v>7</v>
      </c>
      <c r="B63" s="152" t="s">
        <v>637</v>
      </c>
      <c r="C63" s="151" t="s">
        <v>621</v>
      </c>
      <c r="D63" s="163" t="s">
        <v>638</v>
      </c>
      <c r="E63" s="151" t="s">
        <v>633</v>
      </c>
      <c r="F63" s="151">
        <v>3.2</v>
      </c>
    </row>
    <row r="64" spans="1:6" ht="31.5" x14ac:dyDescent="0.25">
      <c r="A64" s="151">
        <v>8</v>
      </c>
      <c r="B64" s="152" t="s">
        <v>639</v>
      </c>
      <c r="C64" s="151" t="s">
        <v>621</v>
      </c>
      <c r="D64" s="163" t="s">
        <v>640</v>
      </c>
      <c r="E64" s="151" t="s">
        <v>641</v>
      </c>
      <c r="F64" s="151">
        <v>0.4</v>
      </c>
    </row>
    <row r="65" spans="1:15" ht="62.25" customHeight="1" x14ac:dyDescent="0.25">
      <c r="A65" s="151">
        <v>9</v>
      </c>
      <c r="B65" s="152" t="s">
        <v>642</v>
      </c>
      <c r="C65" s="151" t="s">
        <v>621</v>
      </c>
      <c r="D65" s="163" t="s">
        <v>643</v>
      </c>
      <c r="E65" s="151" t="s">
        <v>644</v>
      </c>
      <c r="F65" s="151">
        <v>1.5</v>
      </c>
      <c r="O65" s="3"/>
    </row>
    <row r="66" spans="1:15" ht="59.25" customHeight="1" x14ac:dyDescent="0.25">
      <c r="A66" s="151">
        <v>10</v>
      </c>
      <c r="B66" s="152" t="s">
        <v>645</v>
      </c>
      <c r="C66" s="151" t="s">
        <v>621</v>
      </c>
      <c r="D66" s="163" t="s">
        <v>646</v>
      </c>
      <c r="E66" s="151" t="s">
        <v>623</v>
      </c>
      <c r="F66" s="151">
        <v>1.4</v>
      </c>
    </row>
    <row r="67" spans="1:15" ht="31.5" x14ac:dyDescent="0.25">
      <c r="A67" s="151">
        <v>11</v>
      </c>
      <c r="B67" s="152" t="s">
        <v>647</v>
      </c>
      <c r="C67" s="151" t="s">
        <v>621</v>
      </c>
      <c r="D67" s="163" t="s">
        <v>648</v>
      </c>
      <c r="E67" s="151" t="s">
        <v>641</v>
      </c>
      <c r="F67" s="164">
        <v>1</v>
      </c>
    </row>
    <row r="68" spans="1:15" ht="15.75" x14ac:dyDescent="0.25">
      <c r="A68" s="151">
        <v>12</v>
      </c>
      <c r="B68" s="152" t="s">
        <v>649</v>
      </c>
      <c r="C68" s="151" t="s">
        <v>621</v>
      </c>
      <c r="D68" s="151"/>
      <c r="E68" s="151"/>
      <c r="F68" s="151"/>
    </row>
    <row r="69" spans="1:15" ht="47.25" x14ac:dyDescent="0.25">
      <c r="A69" s="151">
        <v>13</v>
      </c>
      <c r="B69" s="152" t="s">
        <v>650</v>
      </c>
      <c r="C69" s="151" t="s">
        <v>621</v>
      </c>
      <c r="D69" s="163" t="s">
        <v>651</v>
      </c>
      <c r="E69" s="151" t="s">
        <v>652</v>
      </c>
      <c r="F69" s="151">
        <v>3.5</v>
      </c>
    </row>
    <row r="70" spans="1:15" ht="15.75" x14ac:dyDescent="0.25">
      <c r="A70" s="151">
        <v>14</v>
      </c>
      <c r="B70" s="152" t="s">
        <v>653</v>
      </c>
      <c r="C70" s="151" t="s">
        <v>621</v>
      </c>
      <c r="D70" s="151"/>
      <c r="E70" s="151"/>
      <c r="F70" s="151"/>
    </row>
    <row r="71" spans="1:15" ht="63" x14ac:dyDescent="0.25">
      <c r="A71" s="151">
        <v>15</v>
      </c>
      <c r="B71" s="152" t="s">
        <v>654</v>
      </c>
      <c r="C71" s="151" t="s">
        <v>621</v>
      </c>
      <c r="D71" s="163" t="s">
        <v>655</v>
      </c>
      <c r="E71" s="165" t="s">
        <v>656</v>
      </c>
      <c r="F71" s="164">
        <v>1</v>
      </c>
    </row>
    <row r="72" spans="1:15" ht="47.25" x14ac:dyDescent="0.25">
      <c r="A72" s="151">
        <v>16</v>
      </c>
      <c r="B72" s="152" t="s">
        <v>657</v>
      </c>
      <c r="C72" s="151" t="s">
        <v>621</v>
      </c>
      <c r="D72" s="163" t="s">
        <v>658</v>
      </c>
      <c r="E72" s="151" t="s">
        <v>652</v>
      </c>
      <c r="F72" s="164">
        <v>2</v>
      </c>
    </row>
    <row r="73" spans="1:15" ht="51.75" customHeight="1" x14ac:dyDescent="0.25">
      <c r="A73" s="151">
        <v>17</v>
      </c>
      <c r="B73" s="152" t="s">
        <v>659</v>
      </c>
      <c r="C73" s="151" t="s">
        <v>621</v>
      </c>
      <c r="D73" s="163" t="s">
        <v>660</v>
      </c>
      <c r="E73" s="151" t="s">
        <v>661</v>
      </c>
      <c r="F73" s="151">
        <v>1.2</v>
      </c>
    </row>
    <row r="74" spans="1:15" ht="69" customHeight="1" x14ac:dyDescent="0.25">
      <c r="A74" s="151">
        <v>18</v>
      </c>
      <c r="B74" s="152" t="s">
        <v>662</v>
      </c>
      <c r="C74" s="151" t="s">
        <v>621</v>
      </c>
      <c r="D74" s="163" t="s">
        <v>660</v>
      </c>
      <c r="E74" s="151" t="s">
        <v>663</v>
      </c>
      <c r="F74" s="151">
        <v>2.2000000000000002</v>
      </c>
    </row>
    <row r="75" spans="1:15" ht="31.5" x14ac:dyDescent="0.25">
      <c r="A75" s="151">
        <v>19</v>
      </c>
      <c r="B75" s="152" t="s">
        <v>664</v>
      </c>
      <c r="C75" s="151" t="s">
        <v>621</v>
      </c>
      <c r="D75" s="163" t="s">
        <v>665</v>
      </c>
      <c r="E75" s="151" t="s">
        <v>661</v>
      </c>
      <c r="F75" s="151">
        <v>0.9</v>
      </c>
    </row>
    <row r="76" spans="1:15" ht="15.75" x14ac:dyDescent="0.25">
      <c r="A76" s="151">
        <v>20</v>
      </c>
      <c r="B76" s="152" t="s">
        <v>666</v>
      </c>
      <c r="C76" s="151" t="s">
        <v>621</v>
      </c>
      <c r="D76" s="151"/>
      <c r="E76" s="151"/>
      <c r="F76" s="151"/>
    </row>
    <row r="77" spans="1:15" ht="31.5" x14ac:dyDescent="0.25">
      <c r="A77" s="151">
        <v>21</v>
      </c>
      <c r="B77" s="152" t="s">
        <v>667</v>
      </c>
      <c r="C77" s="151" t="s">
        <v>621</v>
      </c>
      <c r="D77" s="163" t="s">
        <v>492</v>
      </c>
      <c r="E77" s="151" t="s">
        <v>661</v>
      </c>
      <c r="F77" s="151">
        <v>0.5</v>
      </c>
    </row>
    <row r="78" spans="1:15" ht="15.75" x14ac:dyDescent="0.25">
      <c r="A78" s="112"/>
      <c r="B78" s="112"/>
      <c r="C78" s="24"/>
      <c r="D78" s="24"/>
      <c r="E78" s="24"/>
      <c r="F78" s="24"/>
    </row>
    <row r="79" spans="1:15" ht="15.75" x14ac:dyDescent="0.25">
      <c r="A79" s="61">
        <v>1</v>
      </c>
      <c r="B79" s="53" t="s">
        <v>603</v>
      </c>
      <c r="C79" s="10" t="s">
        <v>604</v>
      </c>
      <c r="D79" s="63"/>
      <c r="E79" s="114"/>
      <c r="F79" s="113"/>
    </row>
    <row r="80" spans="1:15" ht="15.75" x14ac:dyDescent="0.25">
      <c r="A80" s="61">
        <v>2</v>
      </c>
      <c r="B80" s="53" t="s">
        <v>605</v>
      </c>
      <c r="C80" s="10" t="s">
        <v>604</v>
      </c>
      <c r="D80" s="63"/>
      <c r="E80" s="114"/>
      <c r="F80" s="113"/>
    </row>
    <row r="81" spans="1:6" ht="15.75" x14ac:dyDescent="0.25">
      <c r="A81" s="61">
        <v>3</v>
      </c>
      <c r="B81" s="53" t="s">
        <v>606</v>
      </c>
      <c r="C81" s="10" t="s">
        <v>604</v>
      </c>
      <c r="D81" s="63"/>
      <c r="E81" s="114"/>
      <c r="F81" s="113"/>
    </row>
    <row r="82" spans="1:6" ht="15.75" x14ac:dyDescent="0.25">
      <c r="A82" s="61">
        <v>4</v>
      </c>
      <c r="B82" s="53" t="s">
        <v>607</v>
      </c>
      <c r="C82" s="10" t="s">
        <v>604</v>
      </c>
      <c r="D82" s="63"/>
      <c r="E82" s="114"/>
      <c r="F82" s="113"/>
    </row>
    <row r="83" spans="1:6" ht="15.75" x14ac:dyDescent="0.25">
      <c r="A83" s="61">
        <v>5</v>
      </c>
      <c r="B83" s="53" t="s">
        <v>608</v>
      </c>
      <c r="C83" s="10" t="s">
        <v>604</v>
      </c>
      <c r="D83" s="63"/>
      <c r="E83" s="64"/>
      <c r="F83" s="113"/>
    </row>
    <row r="84" spans="1:6" ht="15.75" x14ac:dyDescent="0.25">
      <c r="A84" s="61">
        <v>6</v>
      </c>
      <c r="B84" s="53" t="s">
        <v>609</v>
      </c>
      <c r="C84" s="10" t="s">
        <v>604</v>
      </c>
      <c r="D84" s="63"/>
      <c r="E84" s="64"/>
      <c r="F84" s="113"/>
    </row>
    <row r="85" spans="1:6" ht="47.25" x14ac:dyDescent="0.25">
      <c r="A85" s="61">
        <v>7</v>
      </c>
      <c r="B85" s="53" t="s">
        <v>610</v>
      </c>
      <c r="C85" s="10" t="s">
        <v>604</v>
      </c>
      <c r="D85" s="63" t="s">
        <v>611</v>
      </c>
      <c r="E85" s="59" t="s">
        <v>612</v>
      </c>
      <c r="F85" s="61">
        <v>0.5</v>
      </c>
    </row>
    <row r="86" spans="1:6" ht="15.75" x14ac:dyDescent="0.25">
      <c r="A86" s="61">
        <v>8</v>
      </c>
      <c r="B86" s="53" t="s">
        <v>613</v>
      </c>
      <c r="C86" s="10" t="s">
        <v>604</v>
      </c>
      <c r="D86" s="63"/>
      <c r="E86" s="64"/>
      <c r="F86" s="113"/>
    </row>
    <row r="87" spans="1:6" ht="15.75" x14ac:dyDescent="0.25">
      <c r="A87" s="61">
        <v>9</v>
      </c>
      <c r="B87" s="53" t="s">
        <v>614</v>
      </c>
      <c r="C87" s="10" t="s">
        <v>604</v>
      </c>
      <c r="D87" s="63"/>
      <c r="E87" s="114"/>
      <c r="F87" s="113"/>
    </row>
    <row r="88" spans="1:6" ht="15.75" x14ac:dyDescent="0.25">
      <c r="A88" s="61">
        <v>10</v>
      </c>
      <c r="B88" s="53" t="s">
        <v>615</v>
      </c>
      <c r="C88" s="10" t="s">
        <v>604</v>
      </c>
      <c r="D88" s="63"/>
      <c r="E88" s="114"/>
      <c r="F88" s="113"/>
    </row>
    <row r="89" spans="1:6" ht="15.75" x14ac:dyDescent="0.25">
      <c r="A89" s="61">
        <v>11</v>
      </c>
      <c r="B89" s="53" t="s">
        <v>616</v>
      </c>
      <c r="C89" s="10" t="s">
        <v>604</v>
      </c>
      <c r="D89" s="63"/>
      <c r="E89" s="114"/>
      <c r="F89" s="113"/>
    </row>
    <row r="90" spans="1:6" ht="15.75" x14ac:dyDescent="0.25">
      <c r="A90" s="61">
        <v>12</v>
      </c>
      <c r="B90" s="53" t="s">
        <v>617</v>
      </c>
      <c r="C90" s="10" t="s">
        <v>604</v>
      </c>
      <c r="D90" s="63"/>
      <c r="E90" s="114"/>
      <c r="F90" s="113"/>
    </row>
    <row r="91" spans="1:6" ht="15.75" x14ac:dyDescent="0.25">
      <c r="A91" s="61">
        <v>13</v>
      </c>
      <c r="B91" s="53" t="s">
        <v>618</v>
      </c>
      <c r="C91" s="10" t="s">
        <v>604</v>
      </c>
      <c r="D91" s="63"/>
      <c r="E91" s="114"/>
      <c r="F91" s="113"/>
    </row>
    <row r="92" spans="1:6" ht="15.75" x14ac:dyDescent="0.25">
      <c r="A92" s="61">
        <v>14</v>
      </c>
      <c r="B92" s="53" t="s">
        <v>619</v>
      </c>
      <c r="C92" s="10" t="s">
        <v>604</v>
      </c>
      <c r="D92" s="63"/>
      <c r="E92" s="114"/>
      <c r="F92" s="113"/>
    </row>
    <row r="93" spans="1:6" ht="15.75" x14ac:dyDescent="0.25">
      <c r="A93" s="112"/>
      <c r="B93" s="112"/>
      <c r="C93" s="112"/>
      <c r="D93" s="112"/>
      <c r="E93" s="24"/>
      <c r="F93" s="24"/>
    </row>
    <row r="94" spans="1:6" ht="38.25" customHeight="1" x14ac:dyDescent="0.25">
      <c r="A94" s="146">
        <v>1</v>
      </c>
      <c r="B94" s="53" t="s">
        <v>312</v>
      </c>
      <c r="C94" s="146" t="s">
        <v>288</v>
      </c>
      <c r="D94" s="62"/>
      <c r="E94" s="66"/>
      <c r="F94" s="68"/>
    </row>
    <row r="95" spans="1:6" ht="18.75" customHeight="1" x14ac:dyDescent="0.25">
      <c r="A95" s="146">
        <v>2</v>
      </c>
      <c r="B95" s="53" t="s">
        <v>313</v>
      </c>
      <c r="C95" s="146" t="s">
        <v>288</v>
      </c>
      <c r="D95" s="62"/>
      <c r="E95" s="66"/>
      <c r="F95" s="68"/>
    </row>
    <row r="96" spans="1:6" ht="18.75" customHeight="1" x14ac:dyDescent="0.25">
      <c r="A96" s="146">
        <v>3</v>
      </c>
      <c r="B96" s="53" t="s">
        <v>274</v>
      </c>
      <c r="C96" s="146" t="s">
        <v>288</v>
      </c>
      <c r="D96" s="62"/>
      <c r="E96" s="66"/>
      <c r="F96" s="68"/>
    </row>
    <row r="97" spans="1:6" ht="18.75" customHeight="1" x14ac:dyDescent="0.25">
      <c r="A97" s="146">
        <v>4</v>
      </c>
      <c r="B97" s="53" t="s">
        <v>275</v>
      </c>
      <c r="C97" s="146" t="s">
        <v>288</v>
      </c>
      <c r="D97" s="62"/>
      <c r="E97" s="66"/>
      <c r="F97" s="68"/>
    </row>
    <row r="98" spans="1:6" ht="54.75" customHeight="1" x14ac:dyDescent="0.25">
      <c r="A98" s="146">
        <v>5</v>
      </c>
      <c r="B98" s="53" t="s">
        <v>583</v>
      </c>
      <c r="C98" s="146" t="s">
        <v>288</v>
      </c>
      <c r="D98" s="62"/>
      <c r="E98" s="66"/>
      <c r="F98" s="68"/>
    </row>
    <row r="99" spans="1:6" ht="18.75" customHeight="1" x14ac:dyDescent="0.25">
      <c r="A99" s="146">
        <v>6</v>
      </c>
      <c r="B99" s="53" t="s">
        <v>276</v>
      </c>
      <c r="C99" s="146" t="s">
        <v>288</v>
      </c>
      <c r="D99" s="62"/>
      <c r="E99" s="66"/>
      <c r="F99" s="68"/>
    </row>
    <row r="100" spans="1:6" ht="18.75" customHeight="1" x14ac:dyDescent="0.25">
      <c r="A100" s="146">
        <v>7</v>
      </c>
      <c r="B100" s="53" t="s">
        <v>315</v>
      </c>
      <c r="C100" s="146" t="s">
        <v>288</v>
      </c>
      <c r="D100" s="62"/>
      <c r="E100" s="66"/>
      <c r="F100" s="68"/>
    </row>
    <row r="101" spans="1:6" ht="102" customHeight="1" x14ac:dyDescent="0.25">
      <c r="A101" s="146">
        <v>8</v>
      </c>
      <c r="B101" s="53" t="s">
        <v>316</v>
      </c>
      <c r="C101" s="146" t="s">
        <v>288</v>
      </c>
      <c r="D101" s="62" t="s">
        <v>584</v>
      </c>
      <c r="E101" s="66" t="s">
        <v>585</v>
      </c>
      <c r="F101" s="68">
        <v>2.4</v>
      </c>
    </row>
    <row r="102" spans="1:6" ht="18.75" customHeight="1" x14ac:dyDescent="0.25">
      <c r="A102" s="146">
        <v>9</v>
      </c>
      <c r="B102" s="53" t="s">
        <v>277</v>
      </c>
      <c r="C102" s="146" t="s">
        <v>288</v>
      </c>
      <c r="D102" s="62"/>
      <c r="E102" s="66"/>
      <c r="F102" s="68"/>
    </row>
    <row r="103" spans="1:6" ht="67.5" customHeight="1" x14ac:dyDescent="0.25">
      <c r="A103" s="146">
        <v>10</v>
      </c>
      <c r="B103" s="53" t="s">
        <v>586</v>
      </c>
      <c r="C103" s="146" t="s">
        <v>288</v>
      </c>
      <c r="D103" s="62" t="s">
        <v>587</v>
      </c>
      <c r="E103" s="66" t="s">
        <v>588</v>
      </c>
      <c r="F103" s="68">
        <v>11.9</v>
      </c>
    </row>
    <row r="104" spans="1:6" ht="40.5" customHeight="1" x14ac:dyDescent="0.25">
      <c r="A104" s="146">
        <v>11</v>
      </c>
      <c r="B104" s="53" t="s">
        <v>317</v>
      </c>
      <c r="C104" s="146" t="s">
        <v>288</v>
      </c>
      <c r="D104" s="62"/>
      <c r="E104" s="66"/>
      <c r="F104" s="68"/>
    </row>
    <row r="105" spans="1:6" ht="18.75" customHeight="1" x14ac:dyDescent="0.25">
      <c r="A105" s="146">
        <v>12</v>
      </c>
      <c r="B105" s="53" t="s">
        <v>278</v>
      </c>
      <c r="C105" s="146" t="s">
        <v>288</v>
      </c>
      <c r="D105" s="62"/>
      <c r="E105" s="66"/>
      <c r="F105" s="68"/>
    </row>
    <row r="106" spans="1:6" ht="50.25" customHeight="1" x14ac:dyDescent="0.25">
      <c r="A106" s="146">
        <v>13</v>
      </c>
      <c r="B106" s="53" t="s">
        <v>589</v>
      </c>
      <c r="C106" s="146" t="s">
        <v>288</v>
      </c>
      <c r="D106" s="62"/>
      <c r="E106" s="66"/>
      <c r="F106" s="68"/>
    </row>
    <row r="107" spans="1:6" ht="18.75" customHeight="1" x14ac:dyDescent="0.25">
      <c r="A107" s="146">
        <v>14</v>
      </c>
      <c r="B107" s="53" t="s">
        <v>590</v>
      </c>
      <c r="C107" s="146" t="s">
        <v>288</v>
      </c>
      <c r="D107" s="62"/>
      <c r="E107" s="66"/>
      <c r="F107" s="68"/>
    </row>
    <row r="108" spans="1:6" ht="85.5" customHeight="1" x14ac:dyDescent="0.25">
      <c r="A108" s="146">
        <v>15</v>
      </c>
      <c r="B108" s="53" t="s">
        <v>591</v>
      </c>
      <c r="C108" s="146" t="s">
        <v>288</v>
      </c>
      <c r="D108" s="62" t="s">
        <v>592</v>
      </c>
      <c r="E108" s="66" t="s">
        <v>593</v>
      </c>
      <c r="F108" s="68">
        <v>14.9</v>
      </c>
    </row>
    <row r="109" spans="1:6" ht="75.75" customHeight="1" x14ac:dyDescent="0.25">
      <c r="A109" s="146">
        <v>16</v>
      </c>
      <c r="B109" s="53" t="s">
        <v>594</v>
      </c>
      <c r="C109" s="146" t="s">
        <v>288</v>
      </c>
      <c r="D109" s="62"/>
      <c r="E109" s="66"/>
      <c r="F109" s="68"/>
    </row>
    <row r="110" spans="1:6" ht="73.5" customHeight="1" x14ac:dyDescent="0.25">
      <c r="A110" s="146">
        <v>17</v>
      </c>
      <c r="B110" s="53" t="s">
        <v>279</v>
      </c>
      <c r="C110" s="146" t="s">
        <v>288</v>
      </c>
      <c r="D110" s="62"/>
      <c r="E110" s="66"/>
      <c r="F110" s="68"/>
    </row>
    <row r="111" spans="1:6" ht="18.75" customHeight="1" x14ac:dyDescent="0.25">
      <c r="A111" s="146">
        <v>18</v>
      </c>
      <c r="B111" s="53" t="s">
        <v>280</v>
      </c>
      <c r="C111" s="146" t="s">
        <v>288</v>
      </c>
      <c r="D111" s="62"/>
      <c r="E111" s="66"/>
      <c r="F111" s="68"/>
    </row>
    <row r="112" spans="1:6" ht="40.5" customHeight="1" x14ac:dyDescent="0.25">
      <c r="A112" s="146">
        <v>19</v>
      </c>
      <c r="B112" s="53" t="s">
        <v>281</v>
      </c>
      <c r="C112" s="146" t="s">
        <v>288</v>
      </c>
      <c r="D112" s="62"/>
      <c r="E112" s="66"/>
      <c r="F112" s="68"/>
    </row>
    <row r="113" spans="1:6" ht="67.5" customHeight="1" x14ac:dyDescent="0.25">
      <c r="A113" s="146">
        <v>20</v>
      </c>
      <c r="B113" s="53" t="s">
        <v>282</v>
      </c>
      <c r="C113" s="146" t="s">
        <v>288</v>
      </c>
      <c r="D113" s="62"/>
      <c r="E113" s="66"/>
      <c r="F113" s="68"/>
    </row>
    <row r="114" spans="1:6" ht="41.25" customHeight="1" x14ac:dyDescent="0.25">
      <c r="A114" s="146">
        <v>21</v>
      </c>
      <c r="B114" s="53" t="s">
        <v>320</v>
      </c>
      <c r="C114" s="146" t="s">
        <v>288</v>
      </c>
      <c r="D114" s="62"/>
      <c r="E114" s="66"/>
      <c r="F114" s="68"/>
    </row>
    <row r="115" spans="1:6" ht="54" customHeight="1" x14ac:dyDescent="0.25">
      <c r="A115" s="146">
        <v>22</v>
      </c>
      <c r="B115" s="53" t="s">
        <v>595</v>
      </c>
      <c r="C115" s="146" t="s">
        <v>288</v>
      </c>
      <c r="D115" s="62"/>
      <c r="E115" s="66"/>
      <c r="F115" s="68"/>
    </row>
    <row r="116" spans="1:6" ht="18.75" customHeight="1" x14ac:dyDescent="0.25">
      <c r="A116" s="146">
        <v>23</v>
      </c>
      <c r="B116" s="53" t="s">
        <v>321</v>
      </c>
      <c r="C116" s="146" t="s">
        <v>288</v>
      </c>
      <c r="D116" s="62"/>
      <c r="E116" s="66"/>
      <c r="F116" s="68"/>
    </row>
    <row r="117" spans="1:6" ht="18.75" customHeight="1" x14ac:dyDescent="0.25">
      <c r="A117" s="146">
        <v>24</v>
      </c>
      <c r="B117" s="53" t="s">
        <v>283</v>
      </c>
      <c r="C117" s="146" t="s">
        <v>288</v>
      </c>
      <c r="D117" s="62"/>
      <c r="E117" s="66"/>
      <c r="F117" s="68"/>
    </row>
    <row r="118" spans="1:6" ht="15.75" x14ac:dyDescent="0.25">
      <c r="A118" s="146">
        <v>25</v>
      </c>
      <c r="B118" s="53" t="s">
        <v>322</v>
      </c>
      <c r="C118" s="146" t="s">
        <v>288</v>
      </c>
      <c r="D118" s="62"/>
      <c r="E118" s="66"/>
      <c r="F118" s="68"/>
    </row>
    <row r="119" spans="1:6" ht="63" x14ac:dyDescent="0.25">
      <c r="A119" s="146">
        <v>26</v>
      </c>
      <c r="B119" s="53" t="s">
        <v>284</v>
      </c>
      <c r="C119" s="146" t="s">
        <v>288</v>
      </c>
      <c r="D119" s="62" t="s">
        <v>596</v>
      </c>
      <c r="E119" s="66" t="s">
        <v>597</v>
      </c>
      <c r="F119" s="68">
        <v>1.1000000000000001</v>
      </c>
    </row>
    <row r="120" spans="1:6" ht="15.75" x14ac:dyDescent="0.25">
      <c r="A120" s="146">
        <v>27</v>
      </c>
      <c r="B120" s="53" t="s">
        <v>285</v>
      </c>
      <c r="C120" s="146" t="s">
        <v>288</v>
      </c>
      <c r="D120" s="62"/>
      <c r="E120" s="66"/>
      <c r="F120" s="68"/>
    </row>
    <row r="121" spans="1:6" ht="15.75" x14ac:dyDescent="0.25">
      <c r="A121" s="146">
        <v>28</v>
      </c>
      <c r="B121" s="53" t="s">
        <v>325</v>
      </c>
      <c r="C121" s="146" t="s">
        <v>288</v>
      </c>
      <c r="D121" s="62"/>
      <c r="E121" s="66"/>
      <c r="F121" s="68"/>
    </row>
    <row r="122" spans="1:6" ht="47.25" customHeight="1" x14ac:dyDescent="0.25">
      <c r="A122" s="146">
        <v>29</v>
      </c>
      <c r="B122" s="53" t="s">
        <v>598</v>
      </c>
      <c r="C122" s="146" t="s">
        <v>288</v>
      </c>
      <c r="D122" s="62" t="s">
        <v>492</v>
      </c>
      <c r="E122" s="66" t="s">
        <v>599</v>
      </c>
      <c r="F122" s="68">
        <v>0.3</v>
      </c>
    </row>
    <row r="123" spans="1:6" ht="23.25" customHeight="1" x14ac:dyDescent="0.25">
      <c r="A123" s="146">
        <v>30</v>
      </c>
      <c r="B123" s="53" t="s">
        <v>600</v>
      </c>
      <c r="C123" s="146" t="s">
        <v>288</v>
      </c>
      <c r="D123" s="62"/>
      <c r="E123" s="66"/>
      <c r="F123" s="68"/>
    </row>
    <row r="124" spans="1:6" ht="99" customHeight="1" x14ac:dyDescent="0.25">
      <c r="A124" s="146">
        <v>31</v>
      </c>
      <c r="B124" s="53" t="s">
        <v>286</v>
      </c>
      <c r="C124" s="146" t="s">
        <v>288</v>
      </c>
      <c r="D124" s="62" t="s">
        <v>601</v>
      </c>
      <c r="E124" s="66" t="s">
        <v>602</v>
      </c>
      <c r="F124" s="68">
        <v>6.6</v>
      </c>
    </row>
    <row r="125" spans="1:6" ht="15.75" x14ac:dyDescent="0.25">
      <c r="A125" s="146">
        <v>32</v>
      </c>
      <c r="B125" s="53" t="s">
        <v>287</v>
      </c>
      <c r="C125" s="146" t="s">
        <v>288</v>
      </c>
      <c r="D125" s="62"/>
      <c r="E125" s="66"/>
      <c r="F125" s="68"/>
    </row>
    <row r="126" spans="1:6" ht="15.75" x14ac:dyDescent="0.25">
      <c r="A126" s="146"/>
      <c r="B126" s="53"/>
      <c r="C126" s="146"/>
      <c r="D126" s="49"/>
      <c r="E126" s="66"/>
      <c r="F126" s="68"/>
    </row>
    <row r="127" spans="1:6" ht="31.5" x14ac:dyDescent="0.25">
      <c r="A127" s="166">
        <v>1</v>
      </c>
      <c r="B127" s="53" t="s">
        <v>291</v>
      </c>
      <c r="C127" s="146" t="s">
        <v>289</v>
      </c>
      <c r="D127" s="62" t="s">
        <v>668</v>
      </c>
      <c r="E127" s="66" t="s">
        <v>669</v>
      </c>
      <c r="F127" s="66">
        <v>2</v>
      </c>
    </row>
    <row r="128" spans="1:6" ht="47.25" x14ac:dyDescent="0.25">
      <c r="A128" s="166">
        <v>2</v>
      </c>
      <c r="B128" s="53" t="s">
        <v>292</v>
      </c>
      <c r="C128" s="146" t="s">
        <v>289</v>
      </c>
      <c r="D128" s="62" t="s">
        <v>670</v>
      </c>
      <c r="E128" s="66" t="s">
        <v>671</v>
      </c>
      <c r="F128" s="68">
        <v>0.8</v>
      </c>
    </row>
    <row r="129" spans="1:6" ht="47.25" x14ac:dyDescent="0.25">
      <c r="A129" s="166">
        <v>3</v>
      </c>
      <c r="B129" s="53" t="s">
        <v>293</v>
      </c>
      <c r="C129" s="146" t="s">
        <v>289</v>
      </c>
      <c r="D129" s="62" t="s">
        <v>670</v>
      </c>
      <c r="E129" s="66" t="s">
        <v>671</v>
      </c>
      <c r="F129" s="68">
        <v>0.8</v>
      </c>
    </row>
    <row r="130" spans="1:6" ht="31.5" x14ac:dyDescent="0.25">
      <c r="A130" s="166">
        <v>4</v>
      </c>
      <c r="B130" s="53" t="s">
        <v>311</v>
      </c>
      <c r="C130" s="146" t="s">
        <v>289</v>
      </c>
      <c r="D130" s="62" t="s">
        <v>672</v>
      </c>
      <c r="E130" s="66" t="s">
        <v>673</v>
      </c>
      <c r="F130" s="68">
        <v>0.9</v>
      </c>
    </row>
    <row r="131" spans="1:6" ht="15.75" x14ac:dyDescent="0.25">
      <c r="A131" s="166">
        <v>5</v>
      </c>
      <c r="B131" s="53" t="s">
        <v>294</v>
      </c>
      <c r="C131" s="146" t="s">
        <v>289</v>
      </c>
      <c r="D131" s="62"/>
      <c r="E131" s="66"/>
      <c r="F131" s="68"/>
    </row>
    <row r="132" spans="1:6" ht="75" customHeight="1" x14ac:dyDescent="0.25">
      <c r="A132" s="166">
        <v>6</v>
      </c>
      <c r="B132" s="53" t="s">
        <v>295</v>
      </c>
      <c r="C132" s="146" t="s">
        <v>289</v>
      </c>
      <c r="D132" s="62" t="s">
        <v>674</v>
      </c>
      <c r="E132" s="66" t="s">
        <v>675</v>
      </c>
      <c r="F132" s="68">
        <v>3.8</v>
      </c>
    </row>
    <row r="133" spans="1:6" ht="31.5" x14ac:dyDescent="0.25">
      <c r="A133" s="166">
        <v>7</v>
      </c>
      <c r="B133" s="53" t="s">
        <v>296</v>
      </c>
      <c r="C133" s="146" t="s">
        <v>289</v>
      </c>
      <c r="D133" s="62" t="s">
        <v>492</v>
      </c>
      <c r="E133" s="66" t="s">
        <v>673</v>
      </c>
      <c r="F133" s="68">
        <v>0.3</v>
      </c>
    </row>
    <row r="134" spans="1:6" ht="31.5" x14ac:dyDescent="0.25">
      <c r="A134" s="166">
        <v>8</v>
      </c>
      <c r="B134" s="53" t="s">
        <v>297</v>
      </c>
      <c r="C134" s="146" t="s">
        <v>289</v>
      </c>
      <c r="D134" s="62" t="s">
        <v>672</v>
      </c>
      <c r="E134" s="66" t="s">
        <v>673</v>
      </c>
      <c r="F134" s="68">
        <v>0.9</v>
      </c>
    </row>
    <row r="135" spans="1:6" ht="15.75" x14ac:dyDescent="0.25">
      <c r="A135" s="166">
        <v>9</v>
      </c>
      <c r="B135" s="53" t="s">
        <v>298</v>
      </c>
      <c r="C135" s="146" t="s">
        <v>289</v>
      </c>
      <c r="D135" s="62"/>
      <c r="E135" s="66"/>
      <c r="F135" s="68"/>
    </row>
    <row r="136" spans="1:6" ht="15.75" x14ac:dyDescent="0.25">
      <c r="A136" s="166">
        <v>10</v>
      </c>
      <c r="B136" s="53" t="s">
        <v>676</v>
      </c>
      <c r="C136" s="146" t="s">
        <v>289</v>
      </c>
      <c r="D136" s="62"/>
      <c r="E136" s="66"/>
      <c r="F136" s="68"/>
    </row>
    <row r="137" spans="1:6" ht="15.75" x14ac:dyDescent="0.25">
      <c r="A137" s="166">
        <v>11</v>
      </c>
      <c r="B137" s="53" t="s">
        <v>299</v>
      </c>
      <c r="C137" s="146" t="s">
        <v>289</v>
      </c>
      <c r="D137" s="62"/>
      <c r="E137" s="66"/>
      <c r="F137" s="68"/>
    </row>
    <row r="138" spans="1:6" ht="15.75" x14ac:dyDescent="0.25">
      <c r="A138" s="166">
        <v>12</v>
      </c>
      <c r="B138" s="53" t="s">
        <v>300</v>
      </c>
      <c r="C138" s="146" t="s">
        <v>289</v>
      </c>
      <c r="D138" s="62"/>
      <c r="E138" s="66"/>
      <c r="F138" s="68"/>
    </row>
    <row r="139" spans="1:6" ht="31.5" x14ac:dyDescent="0.25">
      <c r="A139" s="166">
        <v>13</v>
      </c>
      <c r="B139" s="53" t="s">
        <v>314</v>
      </c>
      <c r="C139" s="146" t="s">
        <v>289</v>
      </c>
      <c r="D139" s="62" t="s">
        <v>492</v>
      </c>
      <c r="E139" s="66" t="s">
        <v>673</v>
      </c>
      <c r="F139" s="68">
        <v>0.3</v>
      </c>
    </row>
    <row r="140" spans="1:6" ht="15.75" x14ac:dyDescent="0.25">
      <c r="A140" s="166">
        <v>14</v>
      </c>
      <c r="B140" s="53" t="s">
        <v>301</v>
      </c>
      <c r="C140" s="146" t="s">
        <v>289</v>
      </c>
      <c r="D140" s="62"/>
      <c r="E140" s="66"/>
      <c r="F140" s="68"/>
    </row>
    <row r="141" spans="1:6" ht="15.75" x14ac:dyDescent="0.25">
      <c r="A141" s="166">
        <v>15</v>
      </c>
      <c r="B141" s="53" t="s">
        <v>302</v>
      </c>
      <c r="C141" s="146" t="s">
        <v>289</v>
      </c>
      <c r="D141" s="62"/>
      <c r="E141" s="66"/>
      <c r="F141" s="68"/>
    </row>
    <row r="142" spans="1:6" ht="15.75" x14ac:dyDescent="0.25">
      <c r="A142" s="166">
        <v>16</v>
      </c>
      <c r="B142" s="53" t="s">
        <v>318</v>
      </c>
      <c r="C142" s="146" t="s">
        <v>289</v>
      </c>
      <c r="D142" s="62"/>
      <c r="E142" s="66"/>
      <c r="F142" s="68"/>
    </row>
    <row r="143" spans="1:6" ht="15.75" x14ac:dyDescent="0.25">
      <c r="A143" s="166">
        <v>17</v>
      </c>
      <c r="B143" s="53" t="s">
        <v>303</v>
      </c>
      <c r="C143" s="146" t="s">
        <v>289</v>
      </c>
      <c r="D143" s="62"/>
      <c r="E143" s="66"/>
      <c r="F143" s="68"/>
    </row>
    <row r="144" spans="1:6" ht="15.75" x14ac:dyDescent="0.25">
      <c r="A144" s="166">
        <v>18</v>
      </c>
      <c r="B144" s="53" t="s">
        <v>304</v>
      </c>
      <c r="C144" s="146" t="s">
        <v>289</v>
      </c>
      <c r="D144" s="62"/>
      <c r="E144" s="66"/>
      <c r="F144" s="68"/>
    </row>
    <row r="145" spans="1:6" ht="15.75" x14ac:dyDescent="0.25">
      <c r="A145" s="166">
        <v>19</v>
      </c>
      <c r="B145" s="53" t="s">
        <v>319</v>
      </c>
      <c r="C145" s="146" t="s">
        <v>289</v>
      </c>
      <c r="D145" s="62"/>
      <c r="E145" s="66"/>
      <c r="F145" s="68"/>
    </row>
    <row r="146" spans="1:6" ht="31.5" x14ac:dyDescent="0.25">
      <c r="A146" s="166">
        <v>20</v>
      </c>
      <c r="B146" s="53" t="s">
        <v>305</v>
      </c>
      <c r="C146" s="146" t="s">
        <v>289</v>
      </c>
      <c r="D146" s="62" t="s">
        <v>668</v>
      </c>
      <c r="E146" s="66" t="s">
        <v>669</v>
      </c>
      <c r="F146" s="66">
        <v>2</v>
      </c>
    </row>
    <row r="147" spans="1:6" ht="31.5" x14ac:dyDescent="0.25">
      <c r="A147" s="166">
        <v>21</v>
      </c>
      <c r="B147" s="53" t="s">
        <v>306</v>
      </c>
      <c r="C147" s="146" t="s">
        <v>289</v>
      </c>
      <c r="D147" s="62" t="s">
        <v>677</v>
      </c>
      <c r="E147" s="66" t="s">
        <v>678</v>
      </c>
      <c r="F147" s="68">
        <v>0.5</v>
      </c>
    </row>
    <row r="148" spans="1:6" ht="31.5" x14ac:dyDescent="0.25">
      <c r="A148" s="166">
        <v>22</v>
      </c>
      <c r="B148" s="53" t="s">
        <v>307</v>
      </c>
      <c r="C148" s="146" t="s">
        <v>289</v>
      </c>
      <c r="D148" s="62" t="s">
        <v>677</v>
      </c>
      <c r="E148" s="66" t="s">
        <v>673</v>
      </c>
      <c r="F148" s="68">
        <v>0.5</v>
      </c>
    </row>
    <row r="149" spans="1:6" ht="15.75" x14ac:dyDescent="0.25">
      <c r="A149" s="166">
        <v>23</v>
      </c>
      <c r="B149" s="53" t="s">
        <v>323</v>
      </c>
      <c r="C149" s="146" t="s">
        <v>289</v>
      </c>
      <c r="D149" s="62"/>
      <c r="E149" s="66"/>
      <c r="F149" s="68"/>
    </row>
    <row r="150" spans="1:6" ht="15.75" x14ac:dyDescent="0.25">
      <c r="A150" s="166">
        <v>24</v>
      </c>
      <c r="B150" s="53" t="s">
        <v>324</v>
      </c>
      <c r="C150" s="146" t="s">
        <v>289</v>
      </c>
      <c r="D150" s="62"/>
      <c r="E150" s="66"/>
      <c r="F150" s="68"/>
    </row>
    <row r="151" spans="1:6" ht="47.25" x14ac:dyDescent="0.25">
      <c r="A151" s="166">
        <v>25</v>
      </c>
      <c r="B151" s="53" t="s">
        <v>308</v>
      </c>
      <c r="C151" s="146" t="s">
        <v>289</v>
      </c>
      <c r="D151" s="62" t="s">
        <v>679</v>
      </c>
      <c r="E151" s="66" t="s">
        <v>680</v>
      </c>
      <c r="F151" s="68">
        <v>3.5</v>
      </c>
    </row>
    <row r="152" spans="1:6" ht="15.75" x14ac:dyDescent="0.25">
      <c r="A152" s="166">
        <v>26</v>
      </c>
      <c r="B152" s="53" t="s">
        <v>681</v>
      </c>
      <c r="C152" s="146" t="s">
        <v>289</v>
      </c>
      <c r="D152" s="62"/>
      <c r="E152" s="66"/>
      <c r="F152" s="68"/>
    </row>
    <row r="153" spans="1:6" ht="78.75" customHeight="1" x14ac:dyDescent="0.25">
      <c r="A153" s="166">
        <v>27</v>
      </c>
      <c r="B153" s="53" t="s">
        <v>309</v>
      </c>
      <c r="C153" s="146" t="s">
        <v>289</v>
      </c>
      <c r="D153" s="62" t="s">
        <v>682</v>
      </c>
      <c r="E153" s="66" t="s">
        <v>675</v>
      </c>
      <c r="F153" s="68">
        <v>5.5</v>
      </c>
    </row>
    <row r="154" spans="1:6" ht="15.75" x14ac:dyDescent="0.25">
      <c r="A154" s="166">
        <v>28</v>
      </c>
      <c r="B154" s="53" t="s">
        <v>683</v>
      </c>
      <c r="C154" s="146" t="s">
        <v>289</v>
      </c>
      <c r="D154" s="62"/>
      <c r="E154" s="66"/>
      <c r="F154" s="68"/>
    </row>
    <row r="155" spans="1:6" ht="31.5" x14ac:dyDescent="0.25">
      <c r="A155" s="166">
        <v>29</v>
      </c>
      <c r="B155" s="53" t="s">
        <v>310</v>
      </c>
      <c r="C155" s="146" t="s">
        <v>289</v>
      </c>
      <c r="D155" s="62" t="s">
        <v>677</v>
      </c>
      <c r="E155" s="66" t="s">
        <v>678</v>
      </c>
      <c r="F155" s="68">
        <v>0.5</v>
      </c>
    </row>
    <row r="156" spans="1:6" ht="15.75" x14ac:dyDescent="0.25">
      <c r="A156" s="166">
        <v>30</v>
      </c>
      <c r="B156" s="53" t="s">
        <v>326</v>
      </c>
      <c r="C156" s="146" t="s">
        <v>289</v>
      </c>
      <c r="D156" s="62"/>
      <c r="E156" s="66"/>
      <c r="F156" s="68"/>
    </row>
    <row r="157" spans="1:6" ht="15.75" x14ac:dyDescent="0.25">
      <c r="A157" s="8"/>
      <c r="B157" s="8"/>
      <c r="C157" s="9"/>
      <c r="D157" s="33"/>
      <c r="E157" s="33"/>
      <c r="F157" s="33"/>
    </row>
    <row r="158" spans="1:6" ht="15.75" customHeight="1" x14ac:dyDescent="0.25">
      <c r="A158" s="56">
        <v>1</v>
      </c>
      <c r="B158" s="74" t="s">
        <v>327</v>
      </c>
      <c r="C158" s="58" t="s">
        <v>290</v>
      </c>
      <c r="D158" s="14"/>
      <c r="E158" s="67"/>
      <c r="F158" s="67"/>
    </row>
    <row r="159" spans="1:6" ht="15.75" x14ac:dyDescent="0.25">
      <c r="A159" s="56">
        <v>2</v>
      </c>
      <c r="B159" s="74" t="s">
        <v>328</v>
      </c>
      <c r="C159" s="58" t="s">
        <v>290</v>
      </c>
      <c r="D159" s="14"/>
      <c r="E159" s="67"/>
      <c r="F159" s="67"/>
    </row>
    <row r="160" spans="1:6" ht="15.75" x14ac:dyDescent="0.25">
      <c r="A160" s="56">
        <v>3</v>
      </c>
      <c r="B160" s="74" t="s">
        <v>329</v>
      </c>
      <c r="C160" s="58" t="s">
        <v>290</v>
      </c>
      <c r="D160" s="14"/>
      <c r="E160" s="67"/>
      <c r="F160" s="67"/>
    </row>
    <row r="161" spans="1:6" ht="15.75" x14ac:dyDescent="0.25">
      <c r="A161" s="56">
        <v>4</v>
      </c>
      <c r="B161" s="74" t="s">
        <v>330</v>
      </c>
      <c r="C161" s="58" t="s">
        <v>290</v>
      </c>
      <c r="D161" s="14"/>
      <c r="E161" s="67"/>
      <c r="F161" s="67"/>
    </row>
    <row r="162" spans="1:6" ht="15.75" x14ac:dyDescent="0.25">
      <c r="A162" s="56">
        <v>5</v>
      </c>
      <c r="B162" s="74" t="s">
        <v>331</v>
      </c>
      <c r="C162" s="58" t="s">
        <v>290</v>
      </c>
      <c r="D162" s="14"/>
      <c r="E162" s="67"/>
      <c r="F162" s="67"/>
    </row>
    <row r="163" spans="1:6" ht="15.75" x14ac:dyDescent="0.25">
      <c r="A163" s="56">
        <v>6</v>
      </c>
      <c r="B163" s="74" t="s">
        <v>332</v>
      </c>
      <c r="C163" s="58" t="s">
        <v>290</v>
      </c>
      <c r="D163" s="14"/>
      <c r="E163" s="67"/>
      <c r="F163" s="67"/>
    </row>
    <row r="164" spans="1:6" ht="15.75" x14ac:dyDescent="0.25">
      <c r="A164" s="56">
        <v>7</v>
      </c>
      <c r="B164" s="74" t="s">
        <v>333</v>
      </c>
      <c r="C164" s="58" t="s">
        <v>290</v>
      </c>
      <c r="D164" s="14"/>
      <c r="E164" s="67"/>
      <c r="F164" s="67"/>
    </row>
    <row r="165" spans="1:6" ht="15.75" x14ac:dyDescent="0.25">
      <c r="A165" s="56">
        <v>8</v>
      </c>
      <c r="B165" s="74" t="s">
        <v>334</v>
      </c>
      <c r="C165" s="58" t="s">
        <v>290</v>
      </c>
      <c r="D165" s="14"/>
      <c r="E165" s="67"/>
      <c r="F165" s="67"/>
    </row>
    <row r="166" spans="1:6" ht="15.75" x14ac:dyDescent="0.25">
      <c r="A166" s="56">
        <v>9</v>
      </c>
      <c r="B166" s="74" t="s">
        <v>335</v>
      </c>
      <c r="C166" s="58" t="s">
        <v>290</v>
      </c>
      <c r="D166" s="14"/>
      <c r="E166" s="67"/>
      <c r="F166" s="67"/>
    </row>
    <row r="167" spans="1:6" ht="15.75" x14ac:dyDescent="0.25">
      <c r="A167" s="56">
        <v>10</v>
      </c>
      <c r="B167" s="74" t="s">
        <v>336</v>
      </c>
      <c r="C167" s="58" t="s">
        <v>290</v>
      </c>
      <c r="D167" s="73"/>
      <c r="E167" s="73"/>
      <c r="F167" s="73"/>
    </row>
    <row r="168" spans="1:6" ht="15.75" x14ac:dyDescent="0.25">
      <c r="A168" s="56">
        <v>11</v>
      </c>
      <c r="B168" s="75" t="s">
        <v>337</v>
      </c>
      <c r="C168" s="58" t="s">
        <v>290</v>
      </c>
      <c r="D168" s="14"/>
      <c r="E168" s="73"/>
      <c r="F168" s="73"/>
    </row>
    <row r="169" spans="1:6" ht="15.75" x14ac:dyDescent="0.25">
      <c r="A169" s="56">
        <v>12</v>
      </c>
      <c r="B169" s="75" t="s">
        <v>338</v>
      </c>
      <c r="C169" s="58" t="s">
        <v>290</v>
      </c>
      <c r="D169" s="14"/>
      <c r="E169" s="73"/>
      <c r="F169" s="73"/>
    </row>
    <row r="170" spans="1:6" ht="15.75" x14ac:dyDescent="0.25">
      <c r="A170" s="56">
        <v>13</v>
      </c>
      <c r="B170" s="74" t="s">
        <v>339</v>
      </c>
      <c r="C170" s="58" t="s">
        <v>290</v>
      </c>
      <c r="D170" s="14"/>
      <c r="E170" s="73"/>
      <c r="F170" s="73"/>
    </row>
    <row r="171" spans="1:6" ht="15.75" x14ac:dyDescent="0.25">
      <c r="A171" s="56">
        <v>14</v>
      </c>
      <c r="B171" s="74" t="s">
        <v>340</v>
      </c>
      <c r="C171" s="58" t="s">
        <v>290</v>
      </c>
      <c r="D171" s="14"/>
      <c r="E171" s="73"/>
      <c r="F171" s="73"/>
    </row>
    <row r="172" spans="1:6" ht="15.75" x14ac:dyDescent="0.25">
      <c r="A172" s="56">
        <v>15</v>
      </c>
      <c r="B172" s="74" t="s">
        <v>341</v>
      </c>
      <c r="C172" s="58" t="s">
        <v>290</v>
      </c>
      <c r="D172" s="14"/>
      <c r="E172" s="73"/>
      <c r="F172" s="73"/>
    </row>
    <row r="173" spans="1:6" ht="16.5" customHeight="1" x14ac:dyDescent="0.25">
      <c r="A173" s="56">
        <v>16</v>
      </c>
      <c r="B173" s="74" t="s">
        <v>342</v>
      </c>
      <c r="C173" s="58" t="s">
        <v>290</v>
      </c>
      <c r="D173" s="73"/>
      <c r="E173" s="73"/>
      <c r="F173" s="76"/>
    </row>
    <row r="174" spans="1:6" ht="15.75" x14ac:dyDescent="0.25">
      <c r="A174" s="56">
        <v>17</v>
      </c>
      <c r="B174" s="74" t="s">
        <v>343</v>
      </c>
      <c r="C174" s="58" t="s">
        <v>290</v>
      </c>
      <c r="D174" s="14"/>
      <c r="E174" s="67"/>
      <c r="F174" s="67"/>
    </row>
    <row r="175" spans="1:6" ht="15.75" x14ac:dyDescent="0.25">
      <c r="A175" s="8"/>
      <c r="B175" s="8"/>
      <c r="C175" s="9"/>
      <c r="D175" s="33"/>
      <c r="E175" s="33"/>
      <c r="F175" s="33"/>
    </row>
    <row r="176" spans="1:6" ht="15.75" x14ac:dyDescent="0.25">
      <c r="A176" s="167" t="s">
        <v>10</v>
      </c>
      <c r="B176" s="136" t="s">
        <v>746</v>
      </c>
      <c r="C176" s="58" t="s">
        <v>193</v>
      </c>
      <c r="D176" s="153"/>
      <c r="E176" s="167"/>
      <c r="F176" s="168"/>
    </row>
    <row r="177" spans="1:6" ht="15.75" x14ac:dyDescent="0.25">
      <c r="A177" s="153" t="s">
        <v>11</v>
      </c>
      <c r="B177" s="169" t="s">
        <v>747</v>
      </c>
      <c r="C177" s="58" t="s">
        <v>193</v>
      </c>
      <c r="D177" s="153"/>
      <c r="E177" s="167"/>
      <c r="F177" s="168"/>
    </row>
    <row r="178" spans="1:6" ht="15.75" x14ac:dyDescent="0.25">
      <c r="A178" s="153" t="s">
        <v>12</v>
      </c>
      <c r="B178" s="170" t="s">
        <v>748</v>
      </c>
      <c r="C178" s="58" t="s">
        <v>193</v>
      </c>
      <c r="D178" s="163"/>
      <c r="E178" s="167"/>
      <c r="F178" s="168"/>
    </row>
    <row r="179" spans="1:6" ht="15.75" x14ac:dyDescent="0.25">
      <c r="A179" s="153">
        <v>4</v>
      </c>
      <c r="B179" s="136" t="s">
        <v>189</v>
      </c>
      <c r="C179" s="58" t="s">
        <v>193</v>
      </c>
      <c r="D179" s="153"/>
      <c r="E179" s="167"/>
      <c r="F179" s="168"/>
    </row>
    <row r="180" spans="1:6" ht="15.75" x14ac:dyDescent="0.25">
      <c r="A180" s="153">
        <v>5</v>
      </c>
      <c r="B180" s="136" t="s">
        <v>749</v>
      </c>
      <c r="C180" s="58" t="s">
        <v>193</v>
      </c>
      <c r="D180" s="153"/>
      <c r="E180" s="167"/>
      <c r="F180" s="168"/>
    </row>
    <row r="181" spans="1:6" ht="15.75" x14ac:dyDescent="0.25">
      <c r="A181" s="153">
        <v>6</v>
      </c>
      <c r="B181" s="136" t="s">
        <v>750</v>
      </c>
      <c r="C181" s="58" t="s">
        <v>193</v>
      </c>
      <c r="D181" s="153"/>
      <c r="E181" s="167"/>
      <c r="F181" s="168"/>
    </row>
    <row r="182" spans="1:6" ht="15.75" x14ac:dyDescent="0.25">
      <c r="A182" s="153">
        <v>7</v>
      </c>
      <c r="B182" s="136" t="s">
        <v>751</v>
      </c>
      <c r="C182" s="58" t="s">
        <v>193</v>
      </c>
      <c r="D182" s="153"/>
      <c r="E182" s="167"/>
      <c r="F182" s="168"/>
    </row>
    <row r="183" spans="1:6" ht="15.75" x14ac:dyDescent="0.25">
      <c r="A183" s="153">
        <v>8</v>
      </c>
      <c r="B183" s="136" t="s">
        <v>752</v>
      </c>
      <c r="C183" s="58" t="s">
        <v>193</v>
      </c>
      <c r="D183" s="153"/>
      <c r="E183" s="167"/>
      <c r="F183" s="168"/>
    </row>
    <row r="184" spans="1:6" ht="15.75" x14ac:dyDescent="0.25">
      <c r="A184" s="153">
        <v>9</v>
      </c>
      <c r="B184" s="136" t="s">
        <v>156</v>
      </c>
      <c r="C184" s="58" t="s">
        <v>193</v>
      </c>
      <c r="D184" s="136"/>
      <c r="E184" s="167"/>
      <c r="F184" s="168"/>
    </row>
    <row r="185" spans="1:6" ht="15.75" x14ac:dyDescent="0.25">
      <c r="A185" s="153">
        <v>10</v>
      </c>
      <c r="B185" s="136" t="s">
        <v>157</v>
      </c>
      <c r="C185" s="58" t="s">
        <v>193</v>
      </c>
      <c r="D185" s="136"/>
      <c r="E185" s="167"/>
      <c r="F185" s="168"/>
    </row>
    <row r="186" spans="1:6" ht="15.75" x14ac:dyDescent="0.25">
      <c r="A186" s="153">
        <v>11</v>
      </c>
      <c r="B186" s="136" t="s">
        <v>190</v>
      </c>
      <c r="C186" s="58" t="s">
        <v>193</v>
      </c>
      <c r="D186" s="163"/>
      <c r="E186" s="167"/>
      <c r="F186" s="168"/>
    </row>
    <row r="187" spans="1:6" ht="15.75" x14ac:dyDescent="0.25">
      <c r="A187" s="153">
        <v>12</v>
      </c>
      <c r="B187" s="136" t="s">
        <v>158</v>
      </c>
      <c r="C187" s="58" t="s">
        <v>193</v>
      </c>
      <c r="D187" s="163"/>
      <c r="E187" s="167"/>
      <c r="F187" s="168"/>
    </row>
    <row r="188" spans="1:6" ht="15.75" x14ac:dyDescent="0.25">
      <c r="A188" s="153">
        <v>13</v>
      </c>
      <c r="B188" s="170" t="s">
        <v>753</v>
      </c>
      <c r="C188" s="58" t="s">
        <v>193</v>
      </c>
      <c r="D188" s="153"/>
      <c r="E188" s="167"/>
      <c r="F188" s="168"/>
    </row>
    <row r="189" spans="1:6" ht="15.75" x14ac:dyDescent="0.25">
      <c r="A189" s="153">
        <v>14</v>
      </c>
      <c r="B189" s="170" t="s">
        <v>161</v>
      </c>
      <c r="C189" s="58" t="s">
        <v>193</v>
      </c>
      <c r="D189" s="153"/>
      <c r="E189" s="167"/>
      <c r="F189" s="168"/>
    </row>
    <row r="190" spans="1:6" ht="15.75" x14ac:dyDescent="0.25">
      <c r="A190" s="153">
        <v>15</v>
      </c>
      <c r="B190" s="170" t="s">
        <v>162</v>
      </c>
      <c r="C190" s="58" t="s">
        <v>193</v>
      </c>
      <c r="D190" s="153"/>
      <c r="E190" s="167"/>
      <c r="F190" s="168"/>
    </row>
    <row r="191" spans="1:6" ht="15.75" x14ac:dyDescent="0.25">
      <c r="A191" s="153">
        <v>16</v>
      </c>
      <c r="B191" s="136" t="s">
        <v>191</v>
      </c>
      <c r="C191" s="58" t="s">
        <v>193</v>
      </c>
      <c r="D191" s="171"/>
      <c r="E191" s="172"/>
      <c r="F191" s="173"/>
    </row>
    <row r="192" spans="1:6" ht="15.75" x14ac:dyDescent="0.25">
      <c r="A192" s="153">
        <v>17</v>
      </c>
      <c r="B192" s="136" t="s">
        <v>754</v>
      </c>
      <c r="C192" s="58" t="s">
        <v>193</v>
      </c>
      <c r="D192" s="174"/>
      <c r="E192" s="172"/>
      <c r="F192" s="173"/>
    </row>
    <row r="193" spans="1:7" ht="15.75" x14ac:dyDescent="0.25">
      <c r="A193" s="153">
        <v>18</v>
      </c>
      <c r="B193" s="136" t="s">
        <v>755</v>
      </c>
      <c r="C193" s="58" t="s">
        <v>193</v>
      </c>
      <c r="D193" s="174"/>
      <c r="E193" s="167"/>
      <c r="F193" s="173"/>
    </row>
    <row r="194" spans="1:7" ht="18.75" customHeight="1" x14ac:dyDescent="0.25">
      <c r="A194" s="153">
        <v>19</v>
      </c>
      <c r="B194" s="136" t="s">
        <v>192</v>
      </c>
      <c r="C194" s="58" t="s">
        <v>193</v>
      </c>
      <c r="D194" s="174"/>
      <c r="E194" s="167"/>
      <c r="F194" s="173"/>
      <c r="G194" s="35"/>
    </row>
    <row r="195" spans="1:7" ht="18.75" customHeight="1" x14ac:dyDescent="0.25">
      <c r="A195" s="153">
        <v>20</v>
      </c>
      <c r="B195" s="136" t="s">
        <v>756</v>
      </c>
      <c r="C195" s="58" t="s">
        <v>193</v>
      </c>
      <c r="D195" s="174"/>
      <c r="E195" s="167"/>
      <c r="F195" s="173"/>
    </row>
    <row r="196" spans="1:7" ht="18.75" customHeight="1" x14ac:dyDescent="0.25">
      <c r="A196" s="153">
        <v>21</v>
      </c>
      <c r="B196" s="136" t="s">
        <v>164</v>
      </c>
      <c r="C196" s="58" t="s">
        <v>193</v>
      </c>
      <c r="D196" s="174"/>
      <c r="E196" s="167"/>
      <c r="F196" s="173"/>
      <c r="G196" s="35"/>
    </row>
    <row r="197" spans="1:7" ht="18.75" customHeight="1" x14ac:dyDescent="0.25">
      <c r="A197" s="153">
        <v>22</v>
      </c>
      <c r="B197" s="170" t="s">
        <v>757</v>
      </c>
      <c r="C197" s="58" t="s">
        <v>193</v>
      </c>
      <c r="D197" s="174"/>
      <c r="E197" s="167"/>
      <c r="F197" s="173"/>
      <c r="G197" s="35"/>
    </row>
    <row r="198" spans="1:7" ht="18.75" customHeight="1" x14ac:dyDescent="0.25">
      <c r="A198" s="153">
        <v>23</v>
      </c>
      <c r="B198" s="136" t="s">
        <v>758</v>
      </c>
      <c r="C198" s="58" t="s">
        <v>193</v>
      </c>
      <c r="D198" s="174"/>
      <c r="E198" s="167"/>
      <c r="F198" s="173"/>
      <c r="G198" s="35"/>
    </row>
    <row r="199" spans="1:7" ht="18.75" customHeight="1" x14ac:dyDescent="0.25">
      <c r="A199" s="153">
        <v>24</v>
      </c>
      <c r="B199" s="170" t="s">
        <v>759</v>
      </c>
      <c r="C199" s="58" t="s">
        <v>193</v>
      </c>
      <c r="D199" s="174"/>
      <c r="E199" s="167"/>
      <c r="F199" s="173"/>
      <c r="G199" s="35"/>
    </row>
    <row r="200" spans="1:7" ht="39.75" customHeight="1" x14ac:dyDescent="0.25">
      <c r="A200" s="153">
        <v>25</v>
      </c>
      <c r="B200" s="136" t="s">
        <v>760</v>
      </c>
      <c r="C200" s="58" t="s">
        <v>193</v>
      </c>
      <c r="D200" s="71" t="s">
        <v>744</v>
      </c>
      <c r="E200" s="79" t="s">
        <v>745</v>
      </c>
      <c r="F200" s="80">
        <v>3.5</v>
      </c>
      <c r="G200" s="35"/>
    </row>
    <row r="201" spans="1:7" ht="18.75" customHeight="1" x14ac:dyDescent="0.25">
      <c r="A201" s="153">
        <v>26</v>
      </c>
      <c r="B201" s="136" t="s">
        <v>481</v>
      </c>
      <c r="C201" s="58" t="s">
        <v>193</v>
      </c>
      <c r="D201" s="71"/>
      <c r="E201" s="79"/>
      <c r="F201" s="80"/>
      <c r="G201" s="35"/>
    </row>
    <row r="202" spans="1:7" ht="18.75" customHeight="1" x14ac:dyDescent="0.25">
      <c r="A202" s="153">
        <v>27</v>
      </c>
      <c r="B202" s="136" t="s">
        <v>761</v>
      </c>
      <c r="C202" s="58" t="s">
        <v>193</v>
      </c>
      <c r="D202" s="71"/>
      <c r="E202" s="79"/>
      <c r="F202" s="80"/>
      <c r="G202" s="35"/>
    </row>
    <row r="203" spans="1:7" ht="18.75" customHeight="1" x14ac:dyDescent="0.25">
      <c r="A203" s="153">
        <v>28</v>
      </c>
      <c r="B203" s="170" t="s">
        <v>762</v>
      </c>
      <c r="C203" s="58" t="s">
        <v>193</v>
      </c>
      <c r="D203" s="71"/>
      <c r="E203" s="79"/>
      <c r="F203" s="80"/>
      <c r="G203" s="35"/>
    </row>
    <row r="204" spans="1:7" ht="18.75" customHeight="1" x14ac:dyDescent="0.25">
      <c r="A204" s="153">
        <v>29</v>
      </c>
      <c r="B204" s="170" t="s">
        <v>166</v>
      </c>
      <c r="C204" s="58" t="s">
        <v>193</v>
      </c>
      <c r="D204" s="71"/>
      <c r="E204" s="79"/>
      <c r="F204" s="80"/>
      <c r="G204" s="35"/>
    </row>
    <row r="205" spans="1:7" ht="18.75" customHeight="1" x14ac:dyDescent="0.25">
      <c r="A205" s="153">
        <v>30</v>
      </c>
      <c r="B205" s="136" t="s">
        <v>763</v>
      </c>
      <c r="C205" s="58" t="s">
        <v>193</v>
      </c>
      <c r="D205" s="71" t="s">
        <v>764</v>
      </c>
      <c r="E205" s="79"/>
      <c r="F205" s="80">
        <v>2</v>
      </c>
      <c r="G205" s="35"/>
    </row>
    <row r="206" spans="1:7" ht="18.75" customHeight="1" x14ac:dyDescent="0.25">
      <c r="A206" s="153">
        <v>31</v>
      </c>
      <c r="B206" s="170" t="s">
        <v>167</v>
      </c>
      <c r="C206" s="58" t="s">
        <v>193</v>
      </c>
      <c r="D206" s="71"/>
      <c r="E206" s="79"/>
      <c r="F206" s="80"/>
      <c r="G206" s="35"/>
    </row>
    <row r="207" spans="1:7" ht="18.75" customHeight="1" x14ac:dyDescent="0.25">
      <c r="A207" s="153">
        <v>32</v>
      </c>
      <c r="B207" s="170" t="s">
        <v>765</v>
      </c>
      <c r="C207" s="58" t="s">
        <v>193</v>
      </c>
      <c r="D207" s="174"/>
      <c r="E207" s="172"/>
      <c r="F207" s="173"/>
      <c r="G207" s="35"/>
    </row>
    <row r="208" spans="1:7" ht="15.75" x14ac:dyDescent="0.25">
      <c r="A208" s="36"/>
      <c r="B208" s="37"/>
      <c r="C208" s="37"/>
      <c r="D208" s="37"/>
      <c r="E208" s="37"/>
      <c r="F208" s="37"/>
      <c r="G208" s="35"/>
    </row>
    <row r="209" spans="1:7" ht="15.75" x14ac:dyDescent="0.25">
      <c r="A209" s="175" t="s">
        <v>10</v>
      </c>
      <c r="B209" s="169" t="s">
        <v>133</v>
      </c>
      <c r="C209" s="58" t="s">
        <v>225</v>
      </c>
      <c r="D209" s="153"/>
      <c r="E209" s="167"/>
      <c r="F209" s="168"/>
      <c r="G209" s="35"/>
    </row>
    <row r="210" spans="1:7" ht="15.75" x14ac:dyDescent="0.25">
      <c r="A210" s="175" t="s">
        <v>11</v>
      </c>
      <c r="B210" s="169" t="s">
        <v>134</v>
      </c>
      <c r="C210" s="58" t="s">
        <v>225</v>
      </c>
      <c r="D210" s="153"/>
      <c r="E210" s="167"/>
      <c r="F210" s="168"/>
      <c r="G210" s="35"/>
    </row>
    <row r="211" spans="1:7" ht="15.75" x14ac:dyDescent="0.25">
      <c r="A211" s="175" t="s">
        <v>12</v>
      </c>
      <c r="B211" s="169" t="s">
        <v>154</v>
      </c>
      <c r="C211" s="58" t="s">
        <v>225</v>
      </c>
      <c r="D211" s="153"/>
      <c r="E211" s="167"/>
      <c r="F211" s="168"/>
      <c r="G211" s="35"/>
    </row>
    <row r="212" spans="1:7" ht="15.75" x14ac:dyDescent="0.25">
      <c r="A212" s="175" t="s">
        <v>13</v>
      </c>
      <c r="B212" s="169" t="s">
        <v>766</v>
      </c>
      <c r="C212" s="58" t="s">
        <v>225</v>
      </c>
      <c r="D212" s="153"/>
      <c r="E212" s="167"/>
      <c r="F212" s="168"/>
      <c r="G212" s="35"/>
    </row>
    <row r="213" spans="1:7" ht="15.75" x14ac:dyDescent="0.25">
      <c r="A213" s="175" t="s">
        <v>14</v>
      </c>
      <c r="B213" s="169" t="s">
        <v>135</v>
      </c>
      <c r="C213" s="58" t="s">
        <v>225</v>
      </c>
      <c r="D213" s="153"/>
      <c r="E213" s="167"/>
      <c r="F213" s="168"/>
      <c r="G213" s="35"/>
    </row>
    <row r="214" spans="1:7" ht="15.75" x14ac:dyDescent="0.25">
      <c r="A214" s="175" t="s">
        <v>15</v>
      </c>
      <c r="B214" s="169" t="s">
        <v>136</v>
      </c>
      <c r="C214" s="58" t="s">
        <v>225</v>
      </c>
      <c r="D214" s="153"/>
      <c r="E214" s="167"/>
      <c r="F214" s="168"/>
      <c r="G214" s="35"/>
    </row>
    <row r="215" spans="1:7" ht="15.75" x14ac:dyDescent="0.25">
      <c r="A215" s="175" t="s">
        <v>16</v>
      </c>
      <c r="B215" s="169" t="s">
        <v>155</v>
      </c>
      <c r="C215" s="58" t="s">
        <v>225</v>
      </c>
      <c r="D215" s="153"/>
      <c r="E215" s="167"/>
      <c r="F215" s="168"/>
      <c r="G215" s="35"/>
    </row>
    <row r="216" spans="1:7" ht="15.75" x14ac:dyDescent="0.25">
      <c r="A216" s="175" t="s">
        <v>17</v>
      </c>
      <c r="B216" s="169" t="s">
        <v>137</v>
      </c>
      <c r="C216" s="58" t="s">
        <v>225</v>
      </c>
      <c r="D216" s="153"/>
      <c r="E216" s="167"/>
      <c r="F216" s="176"/>
      <c r="G216" s="35"/>
    </row>
    <row r="217" spans="1:7" ht="15.75" x14ac:dyDescent="0.25">
      <c r="A217" s="175" t="s">
        <v>18</v>
      </c>
      <c r="B217" s="169" t="s">
        <v>138</v>
      </c>
      <c r="C217" s="58" t="s">
        <v>225</v>
      </c>
      <c r="D217" s="153"/>
      <c r="E217" s="167"/>
      <c r="F217" s="168"/>
      <c r="G217" s="35"/>
    </row>
    <row r="218" spans="1:7" ht="15.75" x14ac:dyDescent="0.25">
      <c r="A218" s="175" t="s">
        <v>19</v>
      </c>
      <c r="B218" s="169" t="s">
        <v>767</v>
      </c>
      <c r="C218" s="58" t="s">
        <v>225</v>
      </c>
      <c r="D218" s="177"/>
      <c r="E218" s="172"/>
      <c r="F218" s="173"/>
      <c r="G218" s="35"/>
    </row>
    <row r="219" spans="1:7" ht="15.75" x14ac:dyDescent="0.25">
      <c r="A219" s="175" t="s">
        <v>20</v>
      </c>
      <c r="B219" s="169" t="s">
        <v>139</v>
      </c>
      <c r="C219" s="58" t="s">
        <v>225</v>
      </c>
      <c r="D219" s="174"/>
      <c r="E219" s="172"/>
      <c r="F219" s="173"/>
      <c r="G219" s="35"/>
    </row>
    <row r="220" spans="1:7" ht="15.75" x14ac:dyDescent="0.25">
      <c r="A220" s="175" t="s">
        <v>706</v>
      </c>
      <c r="B220" s="169" t="s">
        <v>159</v>
      </c>
      <c r="C220" s="58" t="s">
        <v>225</v>
      </c>
      <c r="D220" s="174"/>
      <c r="E220" s="172"/>
      <c r="F220" s="178"/>
      <c r="G220" s="35"/>
    </row>
    <row r="221" spans="1:7" ht="15.75" x14ac:dyDescent="0.25">
      <c r="A221" s="175" t="s">
        <v>21</v>
      </c>
      <c r="B221" s="169" t="s">
        <v>160</v>
      </c>
      <c r="C221" s="58" t="s">
        <v>225</v>
      </c>
      <c r="D221" s="174"/>
      <c r="E221" s="167"/>
      <c r="F221" s="173"/>
      <c r="G221" s="35"/>
    </row>
    <row r="222" spans="1:7" ht="15.75" x14ac:dyDescent="0.25">
      <c r="A222" s="175">
        <v>14</v>
      </c>
      <c r="B222" s="169" t="s">
        <v>140</v>
      </c>
      <c r="C222" s="58" t="s">
        <v>225</v>
      </c>
      <c r="D222" s="174"/>
      <c r="E222" s="167"/>
      <c r="F222" s="173"/>
      <c r="G222" s="35"/>
    </row>
    <row r="223" spans="1:7" ht="63" x14ac:dyDescent="0.25">
      <c r="A223" s="175">
        <v>15</v>
      </c>
      <c r="B223" s="169" t="s">
        <v>141</v>
      </c>
      <c r="C223" s="58" t="s">
        <v>225</v>
      </c>
      <c r="D223" s="174" t="s">
        <v>768</v>
      </c>
      <c r="E223" s="167" t="s">
        <v>769</v>
      </c>
      <c r="F223" s="164">
        <v>5.0999999999999996</v>
      </c>
      <c r="G223" s="35"/>
    </row>
    <row r="224" spans="1:7" ht="47.25" x14ac:dyDescent="0.25">
      <c r="A224" s="175">
        <v>16</v>
      </c>
      <c r="B224" s="169" t="s">
        <v>142</v>
      </c>
      <c r="C224" s="58" t="s">
        <v>225</v>
      </c>
      <c r="D224" s="174" t="s">
        <v>777</v>
      </c>
      <c r="E224" s="167" t="s">
        <v>770</v>
      </c>
      <c r="F224" s="164">
        <v>10</v>
      </c>
      <c r="G224" s="35"/>
    </row>
    <row r="225" spans="1:7" ht="15.75" x14ac:dyDescent="0.25">
      <c r="A225" s="175">
        <v>17</v>
      </c>
      <c r="B225" s="169" t="s">
        <v>143</v>
      </c>
      <c r="C225" s="58" t="s">
        <v>225</v>
      </c>
      <c r="D225" s="174"/>
      <c r="E225" s="167"/>
      <c r="F225" s="164"/>
      <c r="G225" s="35"/>
    </row>
    <row r="226" spans="1:7" ht="15.75" x14ac:dyDescent="0.25">
      <c r="A226" s="175">
        <v>18</v>
      </c>
      <c r="B226" s="169" t="s">
        <v>144</v>
      </c>
      <c r="C226" s="58" t="s">
        <v>225</v>
      </c>
      <c r="D226" s="174"/>
      <c r="E226" s="167"/>
      <c r="F226" s="164"/>
      <c r="G226" s="35"/>
    </row>
    <row r="227" spans="1:7" ht="15.75" x14ac:dyDescent="0.25">
      <c r="A227" s="175">
        <v>19</v>
      </c>
      <c r="B227" s="169" t="s">
        <v>145</v>
      </c>
      <c r="C227" s="58" t="s">
        <v>225</v>
      </c>
      <c r="D227" s="174"/>
      <c r="E227" s="167"/>
      <c r="F227" s="164"/>
      <c r="G227" s="35"/>
    </row>
    <row r="228" spans="1:7" ht="15.75" x14ac:dyDescent="0.25">
      <c r="A228" s="175">
        <v>20</v>
      </c>
      <c r="B228" s="169" t="s">
        <v>163</v>
      </c>
      <c r="C228" s="58" t="s">
        <v>225</v>
      </c>
      <c r="D228" s="174"/>
      <c r="E228" s="167"/>
      <c r="F228" s="164"/>
      <c r="G228" s="35"/>
    </row>
    <row r="229" spans="1:7" ht="47.25" x14ac:dyDescent="0.25">
      <c r="A229" s="175">
        <v>21</v>
      </c>
      <c r="B229" s="169" t="s">
        <v>146</v>
      </c>
      <c r="C229" s="58" t="s">
        <v>225</v>
      </c>
      <c r="D229" s="174" t="s">
        <v>771</v>
      </c>
      <c r="E229" s="172" t="s">
        <v>772</v>
      </c>
      <c r="F229" s="164">
        <v>0.9</v>
      </c>
      <c r="G229" s="35"/>
    </row>
    <row r="230" spans="1:7" ht="15.75" x14ac:dyDescent="0.25">
      <c r="A230" s="175">
        <v>22</v>
      </c>
      <c r="B230" s="169" t="s">
        <v>147</v>
      </c>
      <c r="C230" s="58" t="s">
        <v>225</v>
      </c>
      <c r="D230" s="174"/>
      <c r="E230" s="172"/>
      <c r="F230" s="164"/>
      <c r="G230" s="35"/>
    </row>
    <row r="231" spans="1:7" ht="15.75" x14ac:dyDescent="0.25">
      <c r="A231" s="175">
        <v>23</v>
      </c>
      <c r="B231" s="169" t="s">
        <v>148</v>
      </c>
      <c r="C231" s="58" t="s">
        <v>225</v>
      </c>
      <c r="D231" s="174"/>
      <c r="E231" s="172"/>
      <c r="F231" s="164"/>
      <c r="G231" s="35"/>
    </row>
    <row r="232" spans="1:7" ht="47.25" x14ac:dyDescent="0.25">
      <c r="A232" s="175">
        <v>24</v>
      </c>
      <c r="B232" s="169" t="s">
        <v>165</v>
      </c>
      <c r="C232" s="58" t="s">
        <v>225</v>
      </c>
      <c r="D232" s="174" t="s">
        <v>773</v>
      </c>
      <c r="E232" s="172" t="s">
        <v>774</v>
      </c>
      <c r="F232" s="164">
        <v>2</v>
      </c>
      <c r="G232" s="35"/>
    </row>
    <row r="233" spans="1:7" ht="15.75" x14ac:dyDescent="0.25">
      <c r="A233" s="175">
        <v>25</v>
      </c>
      <c r="B233" s="169" t="s">
        <v>149</v>
      </c>
      <c r="C233" s="58" t="s">
        <v>225</v>
      </c>
      <c r="D233" s="171"/>
      <c r="E233" s="172"/>
      <c r="F233" s="178"/>
      <c r="G233" s="35"/>
    </row>
    <row r="234" spans="1:7" ht="15.75" x14ac:dyDescent="0.25">
      <c r="A234" s="175">
        <v>26</v>
      </c>
      <c r="B234" s="169" t="s">
        <v>775</v>
      </c>
      <c r="C234" s="58" t="s">
        <v>225</v>
      </c>
      <c r="D234" s="171"/>
      <c r="E234" s="172"/>
      <c r="F234" s="178"/>
      <c r="G234" s="35"/>
    </row>
    <row r="235" spans="1:7" ht="15.75" x14ac:dyDescent="0.25">
      <c r="A235" s="175">
        <v>27</v>
      </c>
      <c r="B235" s="169" t="s">
        <v>776</v>
      </c>
      <c r="C235" s="58" t="s">
        <v>225</v>
      </c>
      <c r="D235" s="171"/>
      <c r="E235" s="172"/>
      <c r="F235" s="178"/>
      <c r="G235" s="35"/>
    </row>
    <row r="236" spans="1:7" ht="15.75" x14ac:dyDescent="0.25">
      <c r="A236" s="175">
        <v>28</v>
      </c>
      <c r="B236" s="169" t="s">
        <v>150</v>
      </c>
      <c r="C236" s="58" t="s">
        <v>225</v>
      </c>
      <c r="D236" s="171"/>
      <c r="E236" s="172"/>
      <c r="F236" s="178"/>
      <c r="G236" s="35"/>
    </row>
    <row r="237" spans="1:7" ht="15.75" x14ac:dyDescent="0.25">
      <c r="A237" s="175">
        <v>29</v>
      </c>
      <c r="B237" s="169" t="s">
        <v>151</v>
      </c>
      <c r="C237" s="58" t="s">
        <v>225</v>
      </c>
      <c r="D237" s="171"/>
      <c r="E237" s="172"/>
      <c r="F237" s="178"/>
      <c r="G237" s="35"/>
    </row>
    <row r="238" spans="1:7" ht="15.75" x14ac:dyDescent="0.25">
      <c r="A238" s="175">
        <v>30</v>
      </c>
      <c r="B238" s="169" t="s">
        <v>152</v>
      </c>
      <c r="C238" s="58" t="s">
        <v>225</v>
      </c>
      <c r="D238" s="171"/>
      <c r="E238" s="172"/>
      <c r="F238" s="178"/>
      <c r="G238" s="35"/>
    </row>
    <row r="239" spans="1:7" ht="15.75" x14ac:dyDescent="0.25">
      <c r="A239" s="175">
        <v>31</v>
      </c>
      <c r="B239" s="169" t="s">
        <v>153</v>
      </c>
      <c r="C239" s="58" t="s">
        <v>225</v>
      </c>
      <c r="D239" s="171"/>
      <c r="E239" s="172"/>
      <c r="F239" s="178"/>
      <c r="G239" s="35"/>
    </row>
    <row r="240" spans="1:7" ht="15.75" x14ac:dyDescent="0.25">
      <c r="A240" s="36"/>
      <c r="B240" s="137"/>
      <c r="C240" s="138"/>
      <c r="D240" s="37"/>
      <c r="E240" s="37"/>
      <c r="F240" s="37"/>
      <c r="G240" s="35"/>
    </row>
    <row r="241" spans="1:6" ht="37.5" customHeight="1" x14ac:dyDescent="0.25">
      <c r="A241" s="2">
        <v>1</v>
      </c>
      <c r="B241" s="6" t="s">
        <v>226</v>
      </c>
      <c r="C241" s="2" t="s">
        <v>132</v>
      </c>
      <c r="D241" s="65" t="s">
        <v>492</v>
      </c>
      <c r="E241" s="65" t="s">
        <v>488</v>
      </c>
      <c r="F241" s="81">
        <v>1</v>
      </c>
    </row>
    <row r="242" spans="1:6" ht="18" customHeight="1" x14ac:dyDescent="0.25">
      <c r="A242" s="2">
        <v>2</v>
      </c>
      <c r="B242" s="6" t="s">
        <v>227</v>
      </c>
      <c r="C242" s="2" t="s">
        <v>132</v>
      </c>
      <c r="D242" s="65"/>
      <c r="E242" s="65"/>
      <c r="F242" s="81"/>
    </row>
    <row r="243" spans="1:6" ht="18" customHeight="1" x14ac:dyDescent="0.25">
      <c r="A243" s="2">
        <v>3</v>
      </c>
      <c r="B243" s="6" t="s">
        <v>228</v>
      </c>
      <c r="C243" s="2" t="s">
        <v>132</v>
      </c>
      <c r="D243" s="65"/>
      <c r="E243" s="65"/>
      <c r="F243" s="81"/>
    </row>
    <row r="244" spans="1:6" ht="18" customHeight="1" x14ac:dyDescent="0.25">
      <c r="A244" s="2">
        <v>4</v>
      </c>
      <c r="B244" s="6" t="s">
        <v>229</v>
      </c>
      <c r="C244" s="2" t="s">
        <v>132</v>
      </c>
      <c r="D244" s="65"/>
      <c r="E244" s="65"/>
      <c r="F244" s="81"/>
    </row>
    <row r="245" spans="1:6" ht="18" customHeight="1" x14ac:dyDescent="0.25">
      <c r="A245" s="2">
        <v>5</v>
      </c>
      <c r="B245" s="6" t="s">
        <v>230</v>
      </c>
      <c r="C245" s="2" t="s">
        <v>132</v>
      </c>
      <c r="D245" s="65"/>
      <c r="E245" s="65"/>
      <c r="F245" s="81"/>
    </row>
    <row r="246" spans="1:6" ht="18" customHeight="1" x14ac:dyDescent="0.25">
      <c r="A246" s="2">
        <v>6</v>
      </c>
      <c r="B246" s="6" t="s">
        <v>231</v>
      </c>
      <c r="C246" s="2" t="s">
        <v>132</v>
      </c>
      <c r="D246" s="65"/>
      <c r="E246" s="65"/>
      <c r="F246" s="81"/>
    </row>
    <row r="247" spans="1:6" ht="54.75" customHeight="1" x14ac:dyDescent="0.25">
      <c r="A247" s="2">
        <v>7</v>
      </c>
      <c r="B247" s="6" t="s">
        <v>232</v>
      </c>
      <c r="C247" s="2" t="s">
        <v>132</v>
      </c>
      <c r="D247" s="65" t="s">
        <v>493</v>
      </c>
      <c r="E247" s="65" t="s">
        <v>927</v>
      </c>
      <c r="F247" s="81">
        <v>2.5</v>
      </c>
    </row>
    <row r="248" spans="1:6" ht="18" customHeight="1" x14ac:dyDescent="0.25">
      <c r="A248" s="2">
        <v>8</v>
      </c>
      <c r="B248" s="6" t="s">
        <v>233</v>
      </c>
      <c r="C248" s="2" t="s">
        <v>132</v>
      </c>
      <c r="D248" s="65"/>
      <c r="E248" s="65"/>
      <c r="F248" s="81"/>
    </row>
    <row r="249" spans="1:6" ht="18" customHeight="1" x14ac:dyDescent="0.25">
      <c r="A249" s="2">
        <v>9</v>
      </c>
      <c r="B249" s="6" t="s">
        <v>234</v>
      </c>
      <c r="C249" s="2" t="s">
        <v>132</v>
      </c>
      <c r="D249" s="65"/>
      <c r="E249" s="65"/>
      <c r="F249" s="81"/>
    </row>
    <row r="250" spans="1:6" ht="18" customHeight="1" x14ac:dyDescent="0.25">
      <c r="A250" s="2">
        <v>10</v>
      </c>
      <c r="B250" s="6" t="s">
        <v>235</v>
      </c>
      <c r="C250" s="2" t="s">
        <v>132</v>
      </c>
      <c r="D250" s="65"/>
      <c r="E250" s="65"/>
      <c r="F250" s="81"/>
    </row>
    <row r="251" spans="1:6" ht="18" customHeight="1" x14ac:dyDescent="0.25">
      <c r="A251" s="2">
        <v>11</v>
      </c>
      <c r="B251" s="6" t="s">
        <v>236</v>
      </c>
      <c r="C251" s="2" t="s">
        <v>132</v>
      </c>
      <c r="D251" s="65"/>
      <c r="E251" s="65"/>
      <c r="F251" s="81"/>
    </row>
    <row r="252" spans="1:6" ht="18" customHeight="1" x14ac:dyDescent="0.25">
      <c r="A252" s="2">
        <v>12</v>
      </c>
      <c r="B252" s="6" t="s">
        <v>237</v>
      </c>
      <c r="C252" s="2" t="s">
        <v>132</v>
      </c>
      <c r="D252" s="65"/>
      <c r="E252" s="65"/>
      <c r="F252" s="81"/>
    </row>
    <row r="253" spans="1:6" ht="18" customHeight="1" x14ac:dyDescent="0.25">
      <c r="A253" s="2">
        <v>13</v>
      </c>
      <c r="B253" s="6" t="s">
        <v>238</v>
      </c>
      <c r="C253" s="2" t="s">
        <v>132</v>
      </c>
      <c r="D253" s="65"/>
      <c r="E253" s="65"/>
      <c r="F253" s="81"/>
    </row>
    <row r="254" spans="1:6" ht="18" customHeight="1" x14ac:dyDescent="0.25">
      <c r="A254" s="2">
        <v>14</v>
      </c>
      <c r="B254" s="6" t="s">
        <v>239</v>
      </c>
      <c r="C254" s="2" t="s">
        <v>132</v>
      </c>
      <c r="D254" s="65"/>
      <c r="E254" s="65"/>
      <c r="F254" s="81"/>
    </row>
    <row r="255" spans="1:6" ht="15.75" x14ac:dyDescent="0.25">
      <c r="A255" s="23"/>
      <c r="B255" s="23"/>
      <c r="C255" s="23"/>
      <c r="D255" s="23"/>
      <c r="E255" s="23"/>
      <c r="F255" s="23"/>
    </row>
    <row r="256" spans="1:6" ht="15.75" customHeight="1" x14ac:dyDescent="0.25">
      <c r="A256" s="2">
        <v>1</v>
      </c>
      <c r="B256" s="82" t="s">
        <v>240</v>
      </c>
      <c r="C256" s="2" t="s">
        <v>349</v>
      </c>
      <c r="D256" s="62"/>
      <c r="E256" s="62"/>
      <c r="F256" s="62"/>
    </row>
    <row r="257" spans="1:6" ht="15.75" customHeight="1" x14ac:dyDescent="0.25">
      <c r="A257" s="2">
        <v>2</v>
      </c>
      <c r="B257" s="82" t="s">
        <v>241</v>
      </c>
      <c r="C257" s="2" t="s">
        <v>349</v>
      </c>
      <c r="D257" s="62"/>
      <c r="E257" s="62"/>
      <c r="F257" s="62"/>
    </row>
    <row r="258" spans="1:6" ht="15.75" customHeight="1" x14ac:dyDescent="0.25">
      <c r="A258" s="2">
        <v>3</v>
      </c>
      <c r="B258" s="83" t="s">
        <v>242</v>
      </c>
      <c r="C258" s="2" t="s">
        <v>349</v>
      </c>
      <c r="D258" s="62"/>
      <c r="E258" s="62"/>
      <c r="F258" s="62"/>
    </row>
    <row r="259" spans="1:6" ht="15.75" customHeight="1" x14ac:dyDescent="0.25">
      <c r="A259" s="2">
        <v>4</v>
      </c>
      <c r="B259" s="83" t="s">
        <v>243</v>
      </c>
      <c r="C259" s="2" t="s">
        <v>349</v>
      </c>
      <c r="D259" s="62"/>
      <c r="E259" s="62"/>
      <c r="F259" s="62"/>
    </row>
    <row r="260" spans="1:6" ht="15.75" customHeight="1" x14ac:dyDescent="0.25">
      <c r="A260" s="2">
        <v>5</v>
      </c>
      <c r="B260" s="83" t="s">
        <v>344</v>
      </c>
      <c r="C260" s="2" t="s">
        <v>349</v>
      </c>
      <c r="D260" s="62"/>
      <c r="E260" s="62"/>
      <c r="F260" s="62"/>
    </row>
    <row r="261" spans="1:6" ht="15.75" customHeight="1" x14ac:dyDescent="0.25">
      <c r="A261" s="2">
        <v>6</v>
      </c>
      <c r="B261" s="82" t="s">
        <v>482</v>
      </c>
      <c r="C261" s="2" t="s">
        <v>349</v>
      </c>
      <c r="D261" s="62"/>
      <c r="E261" s="62"/>
      <c r="F261" s="84"/>
    </row>
    <row r="262" spans="1:6" ht="15.75" customHeight="1" x14ac:dyDescent="0.25">
      <c r="A262" s="2">
        <v>7</v>
      </c>
      <c r="B262" s="82" t="s">
        <v>244</v>
      </c>
      <c r="C262" s="2" t="s">
        <v>349</v>
      </c>
      <c r="D262" s="62"/>
      <c r="E262" s="62"/>
      <c r="F262" s="62"/>
    </row>
    <row r="263" spans="1:6" ht="15.75" customHeight="1" x14ac:dyDescent="0.25">
      <c r="A263" s="2">
        <v>8</v>
      </c>
      <c r="B263" s="82" t="s">
        <v>245</v>
      </c>
      <c r="C263" s="2" t="s">
        <v>349</v>
      </c>
      <c r="D263" s="62"/>
      <c r="E263" s="62"/>
      <c r="F263" s="62"/>
    </row>
    <row r="264" spans="1:6" ht="15.75" customHeight="1" x14ac:dyDescent="0.25">
      <c r="A264" s="2">
        <v>9</v>
      </c>
      <c r="B264" s="82" t="s">
        <v>246</v>
      </c>
      <c r="C264" s="2" t="s">
        <v>349</v>
      </c>
      <c r="D264" s="62"/>
      <c r="E264" s="62"/>
      <c r="F264" s="84"/>
    </row>
    <row r="265" spans="1:6" ht="15.75" customHeight="1" x14ac:dyDescent="0.25">
      <c r="A265" s="2">
        <v>10</v>
      </c>
      <c r="B265" s="82" t="s">
        <v>345</v>
      </c>
      <c r="C265" s="2" t="s">
        <v>349</v>
      </c>
      <c r="D265" s="62"/>
      <c r="E265" s="62"/>
      <c r="F265" s="62"/>
    </row>
    <row r="266" spans="1:6" ht="15.75" customHeight="1" x14ac:dyDescent="0.25">
      <c r="A266" s="2">
        <v>11</v>
      </c>
      <c r="B266" s="82" t="s">
        <v>346</v>
      </c>
      <c r="C266" s="2" t="s">
        <v>349</v>
      </c>
      <c r="D266" s="62"/>
      <c r="E266" s="62"/>
      <c r="F266" s="62"/>
    </row>
    <row r="267" spans="1:6" ht="15.75" customHeight="1" x14ac:dyDescent="0.25">
      <c r="A267" s="2">
        <v>12</v>
      </c>
      <c r="B267" s="82" t="s">
        <v>347</v>
      </c>
      <c r="C267" s="2" t="s">
        <v>349</v>
      </c>
      <c r="D267" s="62"/>
      <c r="E267" s="62"/>
      <c r="F267" s="62"/>
    </row>
    <row r="268" spans="1:6" ht="15.75" customHeight="1" x14ac:dyDescent="0.25">
      <c r="A268" s="2">
        <v>13</v>
      </c>
      <c r="B268" s="82" t="s">
        <v>247</v>
      </c>
      <c r="C268" s="2" t="s">
        <v>349</v>
      </c>
      <c r="D268" s="62"/>
      <c r="E268" s="62"/>
      <c r="F268" s="62"/>
    </row>
    <row r="269" spans="1:6" ht="15.75" customHeight="1" x14ac:dyDescent="0.25">
      <c r="A269" s="2">
        <v>14</v>
      </c>
      <c r="B269" s="82" t="s">
        <v>248</v>
      </c>
      <c r="C269" s="2" t="s">
        <v>349</v>
      </c>
      <c r="D269" s="62"/>
      <c r="E269" s="62"/>
      <c r="F269" s="84"/>
    </row>
    <row r="270" spans="1:6" ht="15.75" customHeight="1" x14ac:dyDescent="0.25">
      <c r="A270" s="2">
        <v>15</v>
      </c>
      <c r="B270" s="82" t="s">
        <v>249</v>
      </c>
      <c r="C270" s="2" t="s">
        <v>349</v>
      </c>
      <c r="D270" s="62"/>
      <c r="E270" s="62"/>
      <c r="F270" s="62"/>
    </row>
    <row r="271" spans="1:6" ht="65.25" customHeight="1" x14ac:dyDescent="0.25">
      <c r="A271" s="2">
        <v>16</v>
      </c>
      <c r="B271" s="83" t="s">
        <v>250</v>
      </c>
      <c r="C271" s="2" t="s">
        <v>349</v>
      </c>
      <c r="D271" s="179" t="s">
        <v>487</v>
      </c>
      <c r="E271" s="180" t="s">
        <v>488</v>
      </c>
      <c r="F271" s="180" t="s">
        <v>489</v>
      </c>
    </row>
    <row r="272" spans="1:6" ht="15.75" customHeight="1" x14ac:dyDescent="0.25">
      <c r="A272" s="2">
        <v>17</v>
      </c>
      <c r="B272" s="83" t="s">
        <v>251</v>
      </c>
      <c r="C272" s="2" t="s">
        <v>349</v>
      </c>
      <c r="D272" s="62"/>
      <c r="E272" s="62"/>
      <c r="F272" s="62"/>
    </row>
    <row r="273" spans="1:12" ht="15.75" customHeight="1" x14ac:dyDescent="0.25">
      <c r="A273" s="2">
        <v>18</v>
      </c>
      <c r="B273" s="82" t="s">
        <v>252</v>
      </c>
      <c r="C273" s="2" t="s">
        <v>349</v>
      </c>
      <c r="D273" s="62"/>
      <c r="E273" s="62"/>
      <c r="F273" s="62"/>
    </row>
    <row r="274" spans="1:12" ht="15.75" customHeight="1" x14ac:dyDescent="0.25">
      <c r="A274" s="2">
        <v>19</v>
      </c>
      <c r="B274" s="82" t="s">
        <v>253</v>
      </c>
      <c r="C274" s="2" t="s">
        <v>349</v>
      </c>
      <c r="D274" s="62"/>
      <c r="E274" s="62"/>
      <c r="F274" s="62"/>
    </row>
    <row r="275" spans="1:12" ht="15.75" customHeight="1" x14ac:dyDescent="0.25">
      <c r="A275" s="2">
        <v>20</v>
      </c>
      <c r="B275" s="83" t="s">
        <v>254</v>
      </c>
      <c r="C275" s="2" t="s">
        <v>349</v>
      </c>
      <c r="D275" s="62"/>
      <c r="E275" s="62"/>
      <c r="F275" s="62"/>
    </row>
    <row r="276" spans="1:12" ht="15.75" customHeight="1" x14ac:dyDescent="0.25">
      <c r="A276" s="2">
        <v>21</v>
      </c>
      <c r="B276" s="82" t="s">
        <v>255</v>
      </c>
      <c r="C276" s="2" t="s">
        <v>349</v>
      </c>
      <c r="D276" s="62"/>
      <c r="E276" s="62"/>
      <c r="F276" s="62"/>
    </row>
    <row r="277" spans="1:12" ht="15.75" customHeight="1" x14ac:dyDescent="0.25">
      <c r="A277" s="2">
        <v>22</v>
      </c>
      <c r="B277" s="83" t="s">
        <v>256</v>
      </c>
      <c r="C277" s="2" t="s">
        <v>349</v>
      </c>
      <c r="D277" s="62"/>
      <c r="E277" s="62"/>
      <c r="F277" s="62"/>
    </row>
    <row r="278" spans="1:12" ht="15.75" customHeight="1" x14ac:dyDescent="0.25">
      <c r="A278" s="2">
        <v>23</v>
      </c>
      <c r="B278" s="83" t="s">
        <v>257</v>
      </c>
      <c r="C278" s="2" t="s">
        <v>349</v>
      </c>
      <c r="D278" s="62"/>
      <c r="E278" s="62"/>
      <c r="F278" s="62"/>
    </row>
    <row r="279" spans="1:12" ht="15.75" customHeight="1" x14ac:dyDescent="0.25">
      <c r="A279" s="2">
        <v>24</v>
      </c>
      <c r="B279" s="83" t="s">
        <v>258</v>
      </c>
      <c r="C279" s="2" t="s">
        <v>349</v>
      </c>
      <c r="D279" s="62"/>
      <c r="E279" s="62"/>
      <c r="F279" s="62"/>
    </row>
    <row r="280" spans="1:12" ht="15.75" customHeight="1" x14ac:dyDescent="0.25">
      <c r="A280" s="2">
        <v>25</v>
      </c>
      <c r="B280" s="82" t="s">
        <v>348</v>
      </c>
      <c r="C280" s="2" t="s">
        <v>349</v>
      </c>
      <c r="D280" s="62"/>
      <c r="E280" s="62"/>
      <c r="F280" s="62"/>
      <c r="L280" s="38"/>
    </row>
    <row r="281" spans="1:12" ht="15.75" customHeight="1" x14ac:dyDescent="0.25">
      <c r="A281" s="39"/>
      <c r="B281" s="39"/>
      <c r="C281" s="5"/>
      <c r="D281" s="14"/>
      <c r="E281" s="40"/>
      <c r="F281" s="41"/>
    </row>
    <row r="282" spans="1:12" ht="18.75" customHeight="1" x14ac:dyDescent="0.25">
      <c r="A282" s="58">
        <v>1</v>
      </c>
      <c r="B282" s="85" t="s">
        <v>24</v>
      </c>
      <c r="C282" s="70" t="s">
        <v>25</v>
      </c>
      <c r="D282" s="86"/>
      <c r="E282" s="86"/>
      <c r="F282" s="87"/>
      <c r="H282" s="42"/>
    </row>
    <row r="283" spans="1:12" ht="18.75" customHeight="1" x14ac:dyDescent="0.25">
      <c r="A283" s="58">
        <v>2</v>
      </c>
      <c r="B283" s="85" t="s">
        <v>26</v>
      </c>
      <c r="C283" s="70" t="s">
        <v>25</v>
      </c>
      <c r="D283" s="86"/>
      <c r="E283" s="86"/>
      <c r="F283" s="87"/>
      <c r="J283" s="33"/>
    </row>
    <row r="284" spans="1:12" ht="18.75" customHeight="1" x14ac:dyDescent="0.25">
      <c r="A284" s="58">
        <v>3</v>
      </c>
      <c r="B284" s="85" t="s">
        <v>27</v>
      </c>
      <c r="C284" s="70" t="s">
        <v>25</v>
      </c>
      <c r="D284" s="86"/>
      <c r="E284" s="86"/>
      <c r="F284" s="87"/>
    </row>
    <row r="285" spans="1:12" ht="18.75" customHeight="1" x14ac:dyDescent="0.25">
      <c r="A285" s="58">
        <v>4</v>
      </c>
      <c r="B285" s="85" t="s">
        <v>28</v>
      </c>
      <c r="C285" s="70" t="s">
        <v>25</v>
      </c>
      <c r="D285" s="62"/>
      <c r="E285" s="62"/>
      <c r="F285" s="84"/>
    </row>
    <row r="286" spans="1:12" ht="18.75" customHeight="1" x14ac:dyDescent="0.25">
      <c r="A286" s="58">
        <v>5</v>
      </c>
      <c r="B286" s="85" t="s">
        <v>29</v>
      </c>
      <c r="C286" s="70" t="s">
        <v>25</v>
      </c>
      <c r="D286" s="86"/>
      <c r="E286" s="86"/>
      <c r="F286" s="87"/>
    </row>
    <row r="287" spans="1:12" ht="18.75" customHeight="1" x14ac:dyDescent="0.25">
      <c r="A287" s="58">
        <v>6</v>
      </c>
      <c r="B287" s="85" t="s">
        <v>30</v>
      </c>
      <c r="C287" s="70" t="s">
        <v>25</v>
      </c>
      <c r="D287" s="62"/>
      <c r="E287" s="62"/>
      <c r="F287" s="84"/>
    </row>
    <row r="288" spans="1:12" ht="18.75" customHeight="1" x14ac:dyDescent="0.25">
      <c r="A288" s="58">
        <v>7</v>
      </c>
      <c r="B288" s="85" t="s">
        <v>31</v>
      </c>
      <c r="C288" s="70" t="s">
        <v>25</v>
      </c>
      <c r="D288" s="62"/>
      <c r="E288" s="62"/>
      <c r="F288" s="62"/>
    </row>
    <row r="289" spans="1:6" ht="18.75" customHeight="1" x14ac:dyDescent="0.25">
      <c r="A289" s="58">
        <v>8</v>
      </c>
      <c r="B289" s="85" t="s">
        <v>32</v>
      </c>
      <c r="C289" s="70" t="s">
        <v>25</v>
      </c>
      <c r="D289" s="62"/>
      <c r="E289" s="62"/>
      <c r="F289" s="62"/>
    </row>
    <row r="290" spans="1:6" ht="18.75" customHeight="1" x14ac:dyDescent="0.25">
      <c r="A290" s="58">
        <v>9</v>
      </c>
      <c r="B290" s="85" t="s">
        <v>33</v>
      </c>
      <c r="C290" s="70" t="s">
        <v>25</v>
      </c>
      <c r="D290" s="62"/>
      <c r="E290" s="62"/>
      <c r="F290" s="62"/>
    </row>
    <row r="291" spans="1:6" ht="18.75" customHeight="1" x14ac:dyDescent="0.25">
      <c r="A291" s="58">
        <v>10</v>
      </c>
      <c r="B291" s="85" t="s">
        <v>34</v>
      </c>
      <c r="C291" s="70" t="s">
        <v>25</v>
      </c>
      <c r="D291" s="62"/>
      <c r="E291" s="62"/>
      <c r="F291" s="62"/>
    </row>
    <row r="292" spans="1:6" ht="18.75" customHeight="1" x14ac:dyDescent="0.25">
      <c r="A292" s="58">
        <v>11</v>
      </c>
      <c r="B292" s="85" t="s">
        <v>35</v>
      </c>
      <c r="C292" s="70" t="s">
        <v>25</v>
      </c>
      <c r="D292" s="62"/>
      <c r="E292" s="62"/>
      <c r="F292" s="62"/>
    </row>
    <row r="293" spans="1:6" ht="18.75" customHeight="1" x14ac:dyDescent="0.25">
      <c r="A293" s="58">
        <v>12</v>
      </c>
      <c r="B293" s="85" t="s">
        <v>36</v>
      </c>
      <c r="C293" s="70" t="s">
        <v>25</v>
      </c>
      <c r="D293" s="62"/>
      <c r="E293" s="62"/>
      <c r="F293" s="62"/>
    </row>
    <row r="294" spans="1:6" ht="18.75" customHeight="1" x14ac:dyDescent="0.25">
      <c r="A294" s="58">
        <v>13</v>
      </c>
      <c r="B294" s="85" t="s">
        <v>37</v>
      </c>
      <c r="C294" s="70" t="s">
        <v>25</v>
      </c>
      <c r="D294" s="62"/>
      <c r="E294" s="62"/>
      <c r="F294" s="62"/>
    </row>
    <row r="295" spans="1:6" ht="18.75" customHeight="1" x14ac:dyDescent="0.25">
      <c r="A295" s="58">
        <v>14</v>
      </c>
      <c r="B295" s="85" t="s">
        <v>194</v>
      </c>
      <c r="C295" s="70" t="s">
        <v>25</v>
      </c>
      <c r="D295" s="62"/>
      <c r="E295" s="62"/>
      <c r="F295" s="62"/>
    </row>
    <row r="296" spans="1:6" ht="18.75" customHeight="1" x14ac:dyDescent="0.25">
      <c r="A296" s="58">
        <v>15</v>
      </c>
      <c r="B296" s="85" t="s">
        <v>38</v>
      </c>
      <c r="C296" s="70" t="s">
        <v>25</v>
      </c>
      <c r="D296" s="86"/>
      <c r="E296" s="86"/>
      <c r="F296" s="87"/>
    </row>
    <row r="297" spans="1:6" ht="18.75" customHeight="1" x14ac:dyDescent="0.25">
      <c r="A297" s="58">
        <v>16</v>
      </c>
      <c r="B297" s="85" t="s">
        <v>39</v>
      </c>
      <c r="C297" s="70" t="s">
        <v>25</v>
      </c>
      <c r="D297" s="86"/>
      <c r="E297" s="86"/>
      <c r="F297" s="87"/>
    </row>
    <row r="298" spans="1:6" ht="18.75" customHeight="1" x14ac:dyDescent="0.25">
      <c r="A298" s="58">
        <v>17</v>
      </c>
      <c r="B298" s="85" t="s">
        <v>40</v>
      </c>
      <c r="C298" s="70" t="s">
        <v>25</v>
      </c>
      <c r="D298" s="86"/>
      <c r="E298" s="86"/>
      <c r="F298" s="87"/>
    </row>
    <row r="299" spans="1:6" ht="18.75" customHeight="1" x14ac:dyDescent="0.25">
      <c r="A299" s="58">
        <v>18</v>
      </c>
      <c r="B299" s="85" t="s">
        <v>41</v>
      </c>
      <c r="C299" s="70" t="s">
        <v>25</v>
      </c>
      <c r="D299" s="86"/>
      <c r="E299" s="86"/>
      <c r="F299" s="87"/>
    </row>
    <row r="300" spans="1:6" ht="18.75" customHeight="1" x14ac:dyDescent="0.25">
      <c r="A300" s="58">
        <v>19</v>
      </c>
      <c r="B300" s="85" t="s">
        <v>42</v>
      </c>
      <c r="C300" s="70" t="s">
        <v>25</v>
      </c>
      <c r="D300" s="86"/>
      <c r="E300" s="86"/>
      <c r="F300" s="87"/>
    </row>
    <row r="301" spans="1:6" ht="18.75" customHeight="1" x14ac:dyDescent="0.25">
      <c r="A301" s="58">
        <v>20</v>
      </c>
      <c r="B301" s="85" t="s">
        <v>43</v>
      </c>
      <c r="C301" s="70" t="s">
        <v>25</v>
      </c>
      <c r="D301" s="86"/>
      <c r="E301" s="86"/>
      <c r="F301" s="87"/>
    </row>
    <row r="302" spans="1:6" ht="18.75" customHeight="1" x14ac:dyDescent="0.25">
      <c r="A302" s="58">
        <v>21</v>
      </c>
      <c r="B302" s="85" t="s">
        <v>44</v>
      </c>
      <c r="C302" s="70" t="s">
        <v>25</v>
      </c>
      <c r="D302" s="86"/>
      <c r="E302" s="86"/>
      <c r="F302" s="87"/>
    </row>
    <row r="303" spans="1:6" ht="18.75" customHeight="1" x14ac:dyDescent="0.25">
      <c r="A303" s="58">
        <v>22</v>
      </c>
      <c r="B303" s="85" t="s">
        <v>273</v>
      </c>
      <c r="C303" s="70" t="s">
        <v>25</v>
      </c>
      <c r="D303" s="86"/>
      <c r="E303" s="86"/>
      <c r="F303" s="87"/>
    </row>
    <row r="304" spans="1:6" ht="18.75" customHeight="1" x14ac:dyDescent="0.25">
      <c r="A304" s="58">
        <v>23</v>
      </c>
      <c r="B304" s="85" t="s">
        <v>45</v>
      </c>
      <c r="C304" s="70" t="s">
        <v>25</v>
      </c>
      <c r="D304" s="86"/>
      <c r="E304" s="86"/>
      <c r="F304" s="87"/>
    </row>
    <row r="305" spans="1:6" ht="18.75" customHeight="1" x14ac:dyDescent="0.25">
      <c r="A305" s="58">
        <v>24</v>
      </c>
      <c r="B305" s="85" t="s">
        <v>46</v>
      </c>
      <c r="C305" s="70" t="s">
        <v>25</v>
      </c>
      <c r="D305" s="86"/>
      <c r="E305" s="86"/>
      <c r="F305" s="87"/>
    </row>
    <row r="306" spans="1:6" ht="18.75" customHeight="1" x14ac:dyDescent="0.25">
      <c r="A306" s="58">
        <v>25</v>
      </c>
      <c r="B306" s="85" t="s">
        <v>47</v>
      </c>
      <c r="C306" s="70" t="s">
        <v>25</v>
      </c>
      <c r="D306" s="86"/>
      <c r="E306" s="86"/>
      <c r="F306" s="87"/>
    </row>
    <row r="307" spans="1:6" ht="18.75" customHeight="1" x14ac:dyDescent="0.25">
      <c r="A307" s="58">
        <v>26</v>
      </c>
      <c r="B307" s="85" t="s">
        <v>48</v>
      </c>
      <c r="C307" s="70" t="s">
        <v>25</v>
      </c>
      <c r="D307" s="86"/>
      <c r="E307" s="86"/>
      <c r="F307" s="87"/>
    </row>
    <row r="308" spans="1:6" ht="15.75" customHeight="1" x14ac:dyDescent="0.25">
      <c r="A308" s="39"/>
      <c r="B308" s="39"/>
      <c r="C308" s="5"/>
      <c r="D308" s="44"/>
      <c r="E308" s="39"/>
      <c r="F308" s="43"/>
    </row>
    <row r="309" spans="1:6" ht="15.75" customHeight="1" x14ac:dyDescent="0.25">
      <c r="A309" s="166">
        <v>1</v>
      </c>
      <c r="B309" s="181" t="s">
        <v>565</v>
      </c>
      <c r="C309" s="166" t="s">
        <v>566</v>
      </c>
      <c r="D309" s="182"/>
      <c r="E309" s="183"/>
      <c r="F309" s="184"/>
    </row>
    <row r="310" spans="1:6" ht="15.75" customHeight="1" x14ac:dyDescent="0.25">
      <c r="A310" s="166">
        <v>2</v>
      </c>
      <c r="B310" s="181" t="s">
        <v>567</v>
      </c>
      <c r="C310" s="166" t="s">
        <v>566</v>
      </c>
      <c r="D310" s="185"/>
      <c r="E310" s="186"/>
      <c r="F310" s="184"/>
    </row>
    <row r="311" spans="1:6" ht="15.75" customHeight="1" x14ac:dyDescent="0.25">
      <c r="A311" s="166">
        <v>3</v>
      </c>
      <c r="B311" s="181" t="s">
        <v>568</v>
      </c>
      <c r="C311" s="166" t="s">
        <v>566</v>
      </c>
      <c r="D311" s="182"/>
      <c r="E311" s="183"/>
      <c r="F311" s="184"/>
    </row>
    <row r="312" spans="1:6" ht="15.75" customHeight="1" x14ac:dyDescent="0.25">
      <c r="A312" s="166">
        <v>4</v>
      </c>
      <c r="B312" s="181" t="s">
        <v>569</v>
      </c>
      <c r="C312" s="166" t="s">
        <v>566</v>
      </c>
      <c r="D312" s="182"/>
      <c r="E312" s="183"/>
      <c r="F312" s="184"/>
    </row>
    <row r="313" spans="1:6" ht="33" customHeight="1" x14ac:dyDescent="0.25">
      <c r="A313" s="166">
        <v>5</v>
      </c>
      <c r="B313" s="181" t="s">
        <v>570</v>
      </c>
      <c r="C313" s="166" t="s">
        <v>566</v>
      </c>
      <c r="D313" s="62" t="s">
        <v>571</v>
      </c>
      <c r="E313" s="62" t="s">
        <v>572</v>
      </c>
      <c r="F313" s="62">
        <v>7.5</v>
      </c>
    </row>
    <row r="314" spans="1:6" ht="15.75" customHeight="1" x14ac:dyDescent="0.25">
      <c r="A314" s="166">
        <v>6</v>
      </c>
      <c r="B314" s="181" t="s">
        <v>573</v>
      </c>
      <c r="C314" s="166" t="s">
        <v>566</v>
      </c>
      <c r="D314" s="185"/>
      <c r="E314" s="183"/>
      <c r="F314" s="184"/>
    </row>
    <row r="315" spans="1:6" ht="15.75" customHeight="1" x14ac:dyDescent="0.25">
      <c r="A315" s="166">
        <v>7</v>
      </c>
      <c r="B315" s="187" t="s">
        <v>574</v>
      </c>
      <c r="C315" s="166" t="s">
        <v>566</v>
      </c>
      <c r="D315" s="182"/>
      <c r="E315" s="183"/>
      <c r="F315" s="184"/>
    </row>
    <row r="316" spans="1:6" ht="15.75" customHeight="1" x14ac:dyDescent="0.25">
      <c r="A316" s="166">
        <v>8</v>
      </c>
      <c r="B316" s="187" t="s">
        <v>49</v>
      </c>
      <c r="C316" s="166" t="s">
        <v>566</v>
      </c>
      <c r="D316" s="185"/>
      <c r="E316" s="183"/>
      <c r="F316" s="184"/>
    </row>
    <row r="317" spans="1:6" ht="15.75" customHeight="1" x14ac:dyDescent="0.25">
      <c r="A317" s="166">
        <v>9</v>
      </c>
      <c r="B317" s="187" t="s">
        <v>88</v>
      </c>
      <c r="C317" s="166" t="s">
        <v>566</v>
      </c>
      <c r="D317" s="182"/>
      <c r="E317" s="183"/>
      <c r="F317" s="184"/>
    </row>
    <row r="318" spans="1:6" ht="15.75" customHeight="1" x14ac:dyDescent="0.25">
      <c r="A318" s="166">
        <v>10</v>
      </c>
      <c r="B318" s="187" t="s">
        <v>575</v>
      </c>
      <c r="C318" s="166" t="s">
        <v>566</v>
      </c>
      <c r="D318" s="182"/>
      <c r="E318" s="186"/>
      <c r="F318" s="184"/>
    </row>
    <row r="319" spans="1:6" ht="15.75" customHeight="1" x14ac:dyDescent="0.25">
      <c r="A319" s="166">
        <v>11</v>
      </c>
      <c r="B319" s="187" t="s">
        <v>350</v>
      </c>
      <c r="C319" s="166" t="s">
        <v>566</v>
      </c>
      <c r="D319" s="185"/>
      <c r="E319" s="183"/>
      <c r="F319" s="184"/>
    </row>
    <row r="320" spans="1:6" ht="15.75" customHeight="1" x14ac:dyDescent="0.25">
      <c r="A320" s="166">
        <v>12</v>
      </c>
      <c r="B320" s="187" t="s">
        <v>576</v>
      </c>
      <c r="C320" s="166" t="s">
        <v>566</v>
      </c>
      <c r="D320" s="182"/>
      <c r="E320" s="186"/>
      <c r="F320" s="184"/>
    </row>
    <row r="321" spans="1:6" ht="15.75" customHeight="1" x14ac:dyDescent="0.25">
      <c r="A321" s="166">
        <v>13</v>
      </c>
      <c r="B321" s="187" t="s">
        <v>577</v>
      </c>
      <c r="C321" s="166" t="s">
        <v>566</v>
      </c>
      <c r="D321" s="182"/>
      <c r="E321" s="183"/>
      <c r="F321" s="184"/>
    </row>
    <row r="322" spans="1:6" ht="15.75" customHeight="1" x14ac:dyDescent="0.25">
      <c r="A322" s="166">
        <v>14</v>
      </c>
      <c r="B322" s="187" t="s">
        <v>50</v>
      </c>
      <c r="C322" s="166" t="s">
        <v>566</v>
      </c>
      <c r="D322" s="185"/>
      <c r="E322" s="183"/>
      <c r="F322" s="184"/>
    </row>
    <row r="323" spans="1:6" ht="15.75" customHeight="1" x14ac:dyDescent="0.25">
      <c r="A323" s="166">
        <v>15</v>
      </c>
      <c r="B323" s="187" t="s">
        <v>578</v>
      </c>
      <c r="C323" s="166" t="s">
        <v>566</v>
      </c>
      <c r="D323" s="182"/>
      <c r="E323" s="183"/>
      <c r="F323" s="184"/>
    </row>
    <row r="324" spans="1:6" ht="15.75" customHeight="1" x14ac:dyDescent="0.25">
      <c r="A324" s="166">
        <v>16</v>
      </c>
      <c r="B324" s="187" t="s">
        <v>579</v>
      </c>
      <c r="C324" s="166" t="s">
        <v>566</v>
      </c>
      <c r="D324" s="182"/>
      <c r="E324" s="186"/>
      <c r="F324" s="184"/>
    </row>
    <row r="325" spans="1:6" ht="15.75" customHeight="1" x14ac:dyDescent="0.25">
      <c r="A325" s="166">
        <v>17</v>
      </c>
      <c r="B325" s="187" t="s">
        <v>580</v>
      </c>
      <c r="C325" s="166" t="s">
        <v>566</v>
      </c>
      <c r="D325" s="182"/>
      <c r="E325" s="183"/>
      <c r="F325" s="184"/>
    </row>
    <row r="326" spans="1:6" ht="15.75" customHeight="1" x14ac:dyDescent="0.25">
      <c r="A326" s="166">
        <v>18</v>
      </c>
      <c r="B326" s="187" t="s">
        <v>581</v>
      </c>
      <c r="C326" s="166" t="s">
        <v>566</v>
      </c>
      <c r="D326" s="185"/>
      <c r="E326" s="183"/>
      <c r="F326" s="184"/>
    </row>
    <row r="327" spans="1:6" ht="15.75" customHeight="1" x14ac:dyDescent="0.25">
      <c r="A327" s="166">
        <v>19</v>
      </c>
      <c r="B327" s="187" t="s">
        <v>582</v>
      </c>
      <c r="C327" s="166" t="s">
        <v>566</v>
      </c>
      <c r="D327" s="185"/>
      <c r="E327" s="183"/>
      <c r="F327" s="184"/>
    </row>
    <row r="328" spans="1:6" ht="15.75" customHeight="1" x14ac:dyDescent="0.25">
      <c r="A328" s="118"/>
      <c r="B328" s="118"/>
      <c r="C328" s="115"/>
      <c r="D328" s="117"/>
      <c r="E328" s="118"/>
      <c r="F328" s="118"/>
    </row>
    <row r="329" spans="1:6" ht="36" customHeight="1" x14ac:dyDescent="0.25">
      <c r="A329" s="146">
        <v>1</v>
      </c>
      <c r="B329" s="188" t="s">
        <v>564</v>
      </c>
      <c r="C329" s="146" t="s">
        <v>537</v>
      </c>
      <c r="D329" s="62" t="s">
        <v>538</v>
      </c>
      <c r="E329" s="62" t="s">
        <v>539</v>
      </c>
      <c r="F329" s="84">
        <v>4</v>
      </c>
    </row>
    <row r="330" spans="1:6" ht="15.75" customHeight="1" x14ac:dyDescent="0.25">
      <c r="A330" s="146">
        <v>2</v>
      </c>
      <c r="B330" s="188" t="s">
        <v>540</v>
      </c>
      <c r="C330" s="146" t="s">
        <v>537</v>
      </c>
      <c r="D330" s="62"/>
      <c r="E330" s="62"/>
      <c r="F330" s="62"/>
    </row>
    <row r="331" spans="1:6" ht="36" customHeight="1" x14ac:dyDescent="0.25">
      <c r="A331" s="146">
        <v>3</v>
      </c>
      <c r="B331" s="188" t="s">
        <v>541</v>
      </c>
      <c r="C331" s="146" t="s">
        <v>537</v>
      </c>
      <c r="D331" s="62" t="s">
        <v>538</v>
      </c>
      <c r="E331" s="62" t="s">
        <v>542</v>
      </c>
      <c r="F331" s="62">
        <v>0.3</v>
      </c>
    </row>
    <row r="332" spans="1:6" ht="41.25" customHeight="1" x14ac:dyDescent="0.25">
      <c r="A332" s="146">
        <v>4</v>
      </c>
      <c r="B332" s="188" t="s">
        <v>543</v>
      </c>
      <c r="C332" s="146" t="s">
        <v>537</v>
      </c>
      <c r="D332" s="62" t="s">
        <v>538</v>
      </c>
      <c r="E332" s="62" t="s">
        <v>539</v>
      </c>
      <c r="F332" s="84">
        <v>4</v>
      </c>
    </row>
    <row r="333" spans="1:6" ht="15.75" customHeight="1" x14ac:dyDescent="0.25">
      <c r="A333" s="146">
        <v>5</v>
      </c>
      <c r="B333" s="188" t="s">
        <v>544</v>
      </c>
      <c r="C333" s="146" t="s">
        <v>537</v>
      </c>
      <c r="D333" s="62"/>
      <c r="E333" s="62"/>
      <c r="F333" s="84"/>
    </row>
    <row r="334" spans="1:6" ht="30.75" customHeight="1" x14ac:dyDescent="0.25">
      <c r="A334" s="146">
        <v>6</v>
      </c>
      <c r="B334" s="113" t="s">
        <v>545</v>
      </c>
      <c r="C334" s="146" t="s">
        <v>537</v>
      </c>
      <c r="D334" s="62" t="s">
        <v>538</v>
      </c>
      <c r="E334" s="62" t="s">
        <v>539</v>
      </c>
      <c r="F334" s="84">
        <v>4</v>
      </c>
    </row>
    <row r="335" spans="1:6" ht="15.75" customHeight="1" x14ac:dyDescent="0.25">
      <c r="A335" s="146">
        <v>7</v>
      </c>
      <c r="B335" s="113" t="s">
        <v>546</v>
      </c>
      <c r="C335" s="146" t="s">
        <v>537</v>
      </c>
      <c r="D335" s="62"/>
      <c r="E335" s="62"/>
      <c r="F335" s="62"/>
    </row>
    <row r="336" spans="1:6" ht="15.75" customHeight="1" x14ac:dyDescent="0.25">
      <c r="A336" s="146">
        <v>8</v>
      </c>
      <c r="B336" s="113" t="s">
        <v>547</v>
      </c>
      <c r="C336" s="146" t="s">
        <v>537</v>
      </c>
      <c r="D336" s="62"/>
      <c r="E336" s="62"/>
      <c r="F336" s="62"/>
    </row>
    <row r="337" spans="1:6" ht="15.75" customHeight="1" x14ac:dyDescent="0.25">
      <c r="A337" s="146">
        <v>9</v>
      </c>
      <c r="B337" s="113" t="s">
        <v>548</v>
      </c>
      <c r="C337" s="146" t="s">
        <v>537</v>
      </c>
      <c r="D337" s="62"/>
      <c r="E337" s="62"/>
      <c r="F337" s="62"/>
    </row>
    <row r="338" spans="1:6" ht="15.75" customHeight="1" x14ac:dyDescent="0.25">
      <c r="A338" s="146">
        <v>10</v>
      </c>
      <c r="B338" s="113" t="s">
        <v>549</v>
      </c>
      <c r="C338" s="146" t="s">
        <v>537</v>
      </c>
      <c r="D338" s="62"/>
      <c r="E338" s="62"/>
      <c r="F338" s="62"/>
    </row>
    <row r="339" spans="1:6" ht="15.75" customHeight="1" x14ac:dyDescent="0.25">
      <c r="A339" s="146">
        <v>11</v>
      </c>
      <c r="B339" s="113" t="s">
        <v>550</v>
      </c>
      <c r="C339" s="146" t="s">
        <v>537</v>
      </c>
      <c r="D339" s="62"/>
      <c r="E339" s="62"/>
      <c r="F339" s="62"/>
    </row>
    <row r="340" spans="1:6" ht="33" customHeight="1" x14ac:dyDescent="0.25">
      <c r="A340" s="146">
        <v>12</v>
      </c>
      <c r="B340" s="113" t="s">
        <v>551</v>
      </c>
      <c r="C340" s="146" t="s">
        <v>537</v>
      </c>
      <c r="D340" s="62" t="s">
        <v>538</v>
      </c>
      <c r="E340" s="62" t="s">
        <v>542</v>
      </c>
      <c r="F340" s="62">
        <v>0.3</v>
      </c>
    </row>
    <row r="341" spans="1:6" ht="15.75" customHeight="1" x14ac:dyDescent="0.25">
      <c r="A341" s="146">
        <v>13</v>
      </c>
      <c r="B341" s="113" t="s">
        <v>552</v>
      </c>
      <c r="C341" s="146" t="s">
        <v>537</v>
      </c>
      <c r="D341" s="62"/>
      <c r="E341" s="62"/>
      <c r="F341" s="62"/>
    </row>
    <row r="342" spans="1:6" ht="33.75" customHeight="1" x14ac:dyDescent="0.25">
      <c r="A342" s="146">
        <v>14</v>
      </c>
      <c r="B342" s="113" t="s">
        <v>553</v>
      </c>
      <c r="C342" s="146" t="s">
        <v>537</v>
      </c>
      <c r="D342" s="62" t="s">
        <v>538</v>
      </c>
      <c r="E342" s="62" t="s">
        <v>539</v>
      </c>
      <c r="F342" s="84">
        <v>4</v>
      </c>
    </row>
    <row r="343" spans="1:6" ht="15.75" customHeight="1" x14ac:dyDescent="0.25">
      <c r="A343" s="146">
        <v>15</v>
      </c>
      <c r="B343" s="113" t="s">
        <v>554</v>
      </c>
      <c r="C343" s="146" t="s">
        <v>537</v>
      </c>
      <c r="D343" s="62"/>
      <c r="E343" s="62"/>
      <c r="F343" s="84"/>
    </row>
    <row r="344" spans="1:6" ht="33" customHeight="1" x14ac:dyDescent="0.25">
      <c r="A344" s="146">
        <v>16</v>
      </c>
      <c r="B344" s="113" t="s">
        <v>555</v>
      </c>
      <c r="C344" s="146" t="s">
        <v>537</v>
      </c>
      <c r="D344" s="62" t="s">
        <v>538</v>
      </c>
      <c r="E344" s="62" t="s">
        <v>539</v>
      </c>
      <c r="F344" s="84">
        <v>4</v>
      </c>
    </row>
    <row r="345" spans="1:6" ht="15.75" customHeight="1" x14ac:dyDescent="0.25">
      <c r="A345" s="146">
        <v>17</v>
      </c>
      <c r="B345" s="113" t="s">
        <v>556</v>
      </c>
      <c r="C345" s="146" t="s">
        <v>537</v>
      </c>
      <c r="D345" s="62"/>
      <c r="E345" s="62"/>
      <c r="F345" s="62"/>
    </row>
    <row r="346" spans="1:6" ht="15.75" customHeight="1" x14ac:dyDescent="0.25">
      <c r="A346" s="146">
        <v>18</v>
      </c>
      <c r="B346" s="113" t="s">
        <v>557</v>
      </c>
      <c r="C346" s="146" t="s">
        <v>537</v>
      </c>
      <c r="D346" s="62"/>
      <c r="E346" s="62"/>
      <c r="F346" s="62"/>
    </row>
    <row r="347" spans="1:6" ht="15.75" customHeight="1" x14ac:dyDescent="0.25">
      <c r="A347" s="146">
        <v>19</v>
      </c>
      <c r="B347" s="113" t="s">
        <v>558</v>
      </c>
      <c r="C347" s="146" t="s">
        <v>537</v>
      </c>
      <c r="D347" s="62"/>
      <c r="E347" s="62"/>
      <c r="F347" s="62"/>
    </row>
    <row r="348" spans="1:6" ht="15.75" customHeight="1" x14ac:dyDescent="0.25">
      <c r="A348" s="146">
        <v>20</v>
      </c>
      <c r="B348" s="113" t="s">
        <v>559</v>
      </c>
      <c r="C348" s="146" t="s">
        <v>537</v>
      </c>
      <c r="D348" s="62"/>
      <c r="E348" s="62"/>
      <c r="F348" s="62"/>
    </row>
    <row r="349" spans="1:6" ht="15.75" customHeight="1" x14ac:dyDescent="0.25">
      <c r="A349" s="146">
        <v>21</v>
      </c>
      <c r="B349" s="113" t="s">
        <v>560</v>
      </c>
      <c r="C349" s="146" t="s">
        <v>537</v>
      </c>
      <c r="D349" s="62"/>
      <c r="E349" s="62"/>
      <c r="F349" s="62"/>
    </row>
    <row r="350" spans="1:6" ht="15.75" customHeight="1" x14ac:dyDescent="0.25">
      <c r="A350" s="146">
        <v>22</v>
      </c>
      <c r="B350" s="113" t="s">
        <v>561</v>
      </c>
      <c r="C350" s="146" t="s">
        <v>537</v>
      </c>
      <c r="D350" s="62"/>
      <c r="E350" s="62"/>
      <c r="F350" s="62"/>
    </row>
    <row r="351" spans="1:6" ht="15.75" customHeight="1" x14ac:dyDescent="0.25">
      <c r="A351" s="146">
        <v>23</v>
      </c>
      <c r="B351" s="113" t="s">
        <v>562</v>
      </c>
      <c r="C351" s="146" t="s">
        <v>537</v>
      </c>
      <c r="D351" s="62"/>
      <c r="E351" s="62"/>
      <c r="F351" s="62"/>
    </row>
    <row r="352" spans="1:6" ht="15.75" customHeight="1" x14ac:dyDescent="0.25">
      <c r="A352" s="146">
        <v>24</v>
      </c>
      <c r="B352" s="113" t="s">
        <v>563</v>
      </c>
      <c r="C352" s="146" t="s">
        <v>537</v>
      </c>
      <c r="D352" s="62"/>
      <c r="E352" s="62"/>
      <c r="F352" s="62"/>
    </row>
    <row r="353" spans="1:6" ht="15.75" customHeight="1" x14ac:dyDescent="0.25">
      <c r="A353" s="39"/>
      <c r="B353" s="40"/>
      <c r="C353" s="115"/>
      <c r="D353" s="117"/>
      <c r="E353" s="118"/>
      <c r="F353" s="118"/>
    </row>
    <row r="354" spans="1:6" ht="18.75" customHeight="1" x14ac:dyDescent="0.25">
      <c r="A354" s="5">
        <v>1</v>
      </c>
      <c r="B354" s="88" t="s">
        <v>57</v>
      </c>
      <c r="C354" s="18" t="s">
        <v>358</v>
      </c>
      <c r="D354" s="56"/>
      <c r="E354" s="56"/>
      <c r="F354" s="57"/>
    </row>
    <row r="355" spans="1:6" ht="18.75" customHeight="1" x14ac:dyDescent="0.25">
      <c r="A355" s="5">
        <v>2</v>
      </c>
      <c r="B355" s="89" t="s">
        <v>51</v>
      </c>
      <c r="C355" s="18" t="s">
        <v>358</v>
      </c>
      <c r="D355" s="56"/>
      <c r="E355" s="56"/>
      <c r="F355" s="57"/>
    </row>
    <row r="356" spans="1:6" ht="18.75" customHeight="1" x14ac:dyDescent="0.25">
      <c r="A356" s="5">
        <v>3</v>
      </c>
      <c r="B356" s="88" t="s">
        <v>58</v>
      </c>
      <c r="C356" s="18" t="s">
        <v>358</v>
      </c>
      <c r="D356" s="56"/>
      <c r="E356" s="56"/>
      <c r="F356" s="57"/>
    </row>
    <row r="357" spans="1:6" ht="18.75" customHeight="1" x14ac:dyDescent="0.25">
      <c r="A357" s="5">
        <v>4</v>
      </c>
      <c r="B357" s="88" t="s">
        <v>351</v>
      </c>
      <c r="C357" s="18" t="s">
        <v>358</v>
      </c>
      <c r="D357" s="56"/>
      <c r="E357" s="56"/>
      <c r="F357" s="57"/>
    </row>
    <row r="358" spans="1:6" ht="18.75" customHeight="1" x14ac:dyDescent="0.25">
      <c r="A358" s="5">
        <v>5</v>
      </c>
      <c r="B358" s="89" t="s">
        <v>352</v>
      </c>
      <c r="C358" s="18" t="s">
        <v>358</v>
      </c>
      <c r="D358" s="56"/>
      <c r="E358" s="56"/>
      <c r="F358" s="57"/>
    </row>
    <row r="359" spans="1:6" ht="18.75" customHeight="1" x14ac:dyDescent="0.25">
      <c r="A359" s="5">
        <v>6</v>
      </c>
      <c r="B359" s="88" t="s">
        <v>59</v>
      </c>
      <c r="C359" s="18" t="s">
        <v>358</v>
      </c>
      <c r="D359" s="56"/>
      <c r="E359" s="56"/>
      <c r="F359" s="57"/>
    </row>
    <row r="360" spans="1:6" ht="18.75" customHeight="1" x14ac:dyDescent="0.25">
      <c r="A360" s="5">
        <v>7</v>
      </c>
      <c r="B360" s="88" t="s">
        <v>353</v>
      </c>
      <c r="C360" s="18" t="s">
        <v>358</v>
      </c>
      <c r="D360" s="56"/>
      <c r="E360" s="56"/>
      <c r="F360" s="57"/>
    </row>
    <row r="361" spans="1:6" ht="18.75" customHeight="1" x14ac:dyDescent="0.25">
      <c r="A361" s="5">
        <v>8</v>
      </c>
      <c r="B361" s="88" t="s">
        <v>52</v>
      </c>
      <c r="C361" s="18" t="s">
        <v>358</v>
      </c>
      <c r="D361" s="56"/>
      <c r="E361" s="56"/>
      <c r="F361" s="57"/>
    </row>
    <row r="362" spans="1:6" ht="18.75" customHeight="1" x14ac:dyDescent="0.25">
      <c r="A362" s="5">
        <v>9</v>
      </c>
      <c r="B362" s="88" t="s">
        <v>53</v>
      </c>
      <c r="C362" s="18" t="s">
        <v>358</v>
      </c>
      <c r="D362" s="56"/>
      <c r="E362" s="56"/>
      <c r="F362" s="57"/>
    </row>
    <row r="363" spans="1:6" ht="18.75" customHeight="1" x14ac:dyDescent="0.25">
      <c r="A363" s="5">
        <v>10</v>
      </c>
      <c r="B363" s="88" t="s">
        <v>60</v>
      </c>
      <c r="C363" s="18" t="s">
        <v>358</v>
      </c>
      <c r="D363" s="56"/>
      <c r="E363" s="56"/>
      <c r="F363" s="57"/>
    </row>
    <row r="364" spans="1:6" ht="18.75" customHeight="1" x14ac:dyDescent="0.25">
      <c r="A364" s="5">
        <v>11</v>
      </c>
      <c r="B364" s="89" t="s">
        <v>61</v>
      </c>
      <c r="C364" s="18" t="s">
        <v>358</v>
      </c>
      <c r="D364" s="56"/>
      <c r="E364" s="56"/>
      <c r="F364" s="57"/>
    </row>
    <row r="365" spans="1:6" ht="18.75" customHeight="1" x14ac:dyDescent="0.25">
      <c r="A365" s="5">
        <v>12</v>
      </c>
      <c r="B365" s="89" t="s">
        <v>62</v>
      </c>
      <c r="C365" s="18" t="s">
        <v>358</v>
      </c>
      <c r="D365" s="56"/>
      <c r="E365" s="56"/>
      <c r="F365" s="57"/>
    </row>
    <row r="366" spans="1:6" ht="18.75" customHeight="1" x14ac:dyDescent="0.25">
      <c r="A366" s="5">
        <v>13</v>
      </c>
      <c r="B366" s="88" t="s">
        <v>63</v>
      </c>
      <c r="C366" s="18" t="s">
        <v>358</v>
      </c>
      <c r="D366" s="56"/>
      <c r="E366" s="56"/>
      <c r="F366" s="57"/>
    </row>
    <row r="367" spans="1:6" ht="18.75" customHeight="1" x14ac:dyDescent="0.25">
      <c r="A367" s="5">
        <v>14</v>
      </c>
      <c r="B367" s="88" t="s">
        <v>64</v>
      </c>
      <c r="C367" s="18" t="s">
        <v>358</v>
      </c>
      <c r="D367" s="56"/>
      <c r="E367" s="56"/>
      <c r="F367" s="57"/>
    </row>
    <row r="368" spans="1:6" ht="18.75" customHeight="1" x14ac:dyDescent="0.25">
      <c r="A368" s="5">
        <v>15</v>
      </c>
      <c r="B368" s="88" t="s">
        <v>65</v>
      </c>
      <c r="C368" s="18" t="s">
        <v>358</v>
      </c>
      <c r="D368" s="56"/>
      <c r="E368" s="56"/>
      <c r="F368" s="57"/>
    </row>
    <row r="369" spans="1:6" ht="18.75" customHeight="1" x14ac:dyDescent="0.25">
      <c r="A369" s="5">
        <v>17</v>
      </c>
      <c r="B369" s="89" t="s">
        <v>355</v>
      </c>
      <c r="C369" s="18" t="s">
        <v>358</v>
      </c>
      <c r="D369" s="56"/>
      <c r="E369" s="56"/>
      <c r="F369" s="57"/>
    </row>
    <row r="370" spans="1:6" ht="18.75" customHeight="1" x14ac:dyDescent="0.25">
      <c r="A370" s="5">
        <v>18</v>
      </c>
      <c r="B370" s="88" t="s">
        <v>356</v>
      </c>
      <c r="C370" s="18" t="s">
        <v>358</v>
      </c>
      <c r="D370" s="56"/>
      <c r="E370" s="56"/>
      <c r="F370" s="57"/>
    </row>
    <row r="371" spans="1:6" ht="18.75" customHeight="1" x14ac:dyDescent="0.25">
      <c r="A371" s="5">
        <v>19</v>
      </c>
      <c r="B371" s="88" t="s">
        <v>357</v>
      </c>
      <c r="C371" s="18" t="s">
        <v>358</v>
      </c>
      <c r="D371" s="56"/>
      <c r="E371" s="56"/>
      <c r="F371" s="57"/>
    </row>
    <row r="372" spans="1:6" ht="18.75" customHeight="1" x14ac:dyDescent="0.25">
      <c r="A372" s="5">
        <v>20</v>
      </c>
      <c r="B372" s="88" t="s">
        <v>54</v>
      </c>
      <c r="C372" s="18" t="s">
        <v>358</v>
      </c>
      <c r="D372" s="56"/>
      <c r="E372" s="56"/>
      <c r="F372" s="57"/>
    </row>
    <row r="373" spans="1:6" ht="18.75" customHeight="1" x14ac:dyDescent="0.25">
      <c r="A373" s="5">
        <v>22</v>
      </c>
      <c r="B373" s="89" t="s">
        <v>56</v>
      </c>
      <c r="C373" s="18" t="s">
        <v>358</v>
      </c>
      <c r="D373" s="56"/>
      <c r="E373" s="56"/>
      <c r="F373" s="57"/>
    </row>
    <row r="374" spans="1:6" ht="18.75" customHeight="1" x14ac:dyDescent="0.25">
      <c r="A374" s="115"/>
      <c r="B374" s="125"/>
      <c r="C374" s="127"/>
      <c r="D374" s="128"/>
      <c r="E374" s="128"/>
      <c r="F374" s="129"/>
    </row>
    <row r="375" spans="1:6" ht="15.75" customHeight="1" x14ac:dyDescent="0.25">
      <c r="A375" s="153">
        <v>1</v>
      </c>
      <c r="B375" s="152" t="s">
        <v>359</v>
      </c>
      <c r="C375" s="153" t="s">
        <v>377</v>
      </c>
      <c r="D375" s="163"/>
      <c r="E375" s="142"/>
      <c r="F375" s="153"/>
    </row>
    <row r="376" spans="1:6" ht="18.75" customHeight="1" x14ac:dyDescent="0.25">
      <c r="A376" s="153">
        <v>2</v>
      </c>
      <c r="B376" s="152" t="s">
        <v>360</v>
      </c>
      <c r="C376" s="153" t="s">
        <v>377</v>
      </c>
      <c r="D376" s="163"/>
      <c r="E376" s="142"/>
      <c r="F376" s="153"/>
    </row>
    <row r="377" spans="1:6" ht="18.75" customHeight="1" x14ac:dyDescent="0.25">
      <c r="A377" s="153">
        <v>3</v>
      </c>
      <c r="B377" s="152" t="s">
        <v>361</v>
      </c>
      <c r="C377" s="153" t="s">
        <v>377</v>
      </c>
      <c r="D377" s="153"/>
      <c r="E377" s="142"/>
      <c r="F377" s="153"/>
    </row>
    <row r="378" spans="1:6" ht="18.75" customHeight="1" x14ac:dyDescent="0.25">
      <c r="A378" s="153" t="s">
        <v>13</v>
      </c>
      <c r="B378" s="189" t="s">
        <v>362</v>
      </c>
      <c r="C378" s="153" t="s">
        <v>377</v>
      </c>
      <c r="D378" s="153"/>
      <c r="E378" s="142"/>
      <c r="F378" s="153"/>
    </row>
    <row r="379" spans="1:6" ht="18.75" customHeight="1" x14ac:dyDescent="0.25">
      <c r="A379" s="153" t="s">
        <v>14</v>
      </c>
      <c r="B379" s="152" t="s">
        <v>363</v>
      </c>
      <c r="C379" s="153" t="s">
        <v>377</v>
      </c>
      <c r="D379" s="153"/>
      <c r="E379" s="142"/>
      <c r="F379" s="153"/>
    </row>
    <row r="380" spans="1:6" ht="18.75" customHeight="1" x14ac:dyDescent="0.25">
      <c r="A380" s="153" t="s">
        <v>16</v>
      </c>
      <c r="B380" s="152" t="s">
        <v>365</v>
      </c>
      <c r="C380" s="153" t="s">
        <v>377</v>
      </c>
      <c r="D380" s="163"/>
      <c r="E380" s="142"/>
      <c r="F380" s="143"/>
    </row>
    <row r="381" spans="1:6" ht="18.75" customHeight="1" x14ac:dyDescent="0.25">
      <c r="A381" s="153" t="s">
        <v>17</v>
      </c>
      <c r="B381" s="152" t="s">
        <v>366</v>
      </c>
      <c r="C381" s="153" t="s">
        <v>377</v>
      </c>
      <c r="D381" s="163"/>
      <c r="E381" s="142"/>
      <c r="F381" s="143"/>
    </row>
    <row r="382" spans="1:6" ht="18.75" customHeight="1" x14ac:dyDescent="0.25">
      <c r="A382" s="153" t="s">
        <v>18</v>
      </c>
      <c r="B382" s="152" t="s">
        <v>703</v>
      </c>
      <c r="C382" s="153" t="s">
        <v>377</v>
      </c>
      <c r="D382" s="163"/>
      <c r="E382" s="142"/>
      <c r="F382" s="143"/>
    </row>
    <row r="383" spans="1:6" ht="18.75" customHeight="1" x14ac:dyDescent="0.25">
      <c r="A383" s="153" t="s">
        <v>20</v>
      </c>
      <c r="B383" s="152" t="s">
        <v>368</v>
      </c>
      <c r="C383" s="153" t="s">
        <v>377</v>
      </c>
      <c r="D383" s="163"/>
      <c r="E383" s="155"/>
      <c r="F383" s="164"/>
    </row>
    <row r="384" spans="1:6" ht="18.75" customHeight="1" x14ac:dyDescent="0.25">
      <c r="A384" s="153" t="s">
        <v>706</v>
      </c>
      <c r="B384" s="152" t="s">
        <v>707</v>
      </c>
      <c r="C384" s="153" t="s">
        <v>377</v>
      </c>
      <c r="D384" s="163"/>
      <c r="E384" s="155"/>
      <c r="F384" s="164"/>
    </row>
    <row r="385" spans="1:6" ht="18.75" customHeight="1" x14ac:dyDescent="0.25">
      <c r="A385" s="190" t="s">
        <v>21</v>
      </c>
      <c r="B385" s="152" t="s">
        <v>369</v>
      </c>
      <c r="C385" s="153" t="s">
        <v>377</v>
      </c>
      <c r="D385" s="163"/>
      <c r="E385" s="155"/>
      <c r="F385" s="143"/>
    </row>
    <row r="386" spans="1:6" ht="66" customHeight="1" x14ac:dyDescent="0.25">
      <c r="A386" s="190" t="s">
        <v>708</v>
      </c>
      <c r="B386" s="152" t="s">
        <v>370</v>
      </c>
      <c r="C386" s="153" t="s">
        <v>377</v>
      </c>
      <c r="D386" s="141" t="s">
        <v>701</v>
      </c>
      <c r="E386" s="142" t="s">
        <v>702</v>
      </c>
      <c r="F386" s="143">
        <v>2.25</v>
      </c>
    </row>
    <row r="387" spans="1:6" ht="18.75" customHeight="1" x14ac:dyDescent="0.25">
      <c r="A387" s="190" t="s">
        <v>22</v>
      </c>
      <c r="B387" s="152" t="s">
        <v>371</v>
      </c>
      <c r="C387" s="153" t="s">
        <v>377</v>
      </c>
      <c r="D387" s="163"/>
      <c r="E387" s="155"/>
      <c r="F387" s="143"/>
    </row>
    <row r="388" spans="1:6" ht="76.5" customHeight="1" x14ac:dyDescent="0.25">
      <c r="A388" s="190" t="s">
        <v>709</v>
      </c>
      <c r="B388" s="152" t="s">
        <v>373</v>
      </c>
      <c r="C388" s="153" t="s">
        <v>377</v>
      </c>
      <c r="D388" s="141" t="s">
        <v>701</v>
      </c>
      <c r="E388" s="142" t="s">
        <v>702</v>
      </c>
      <c r="F388" s="143">
        <v>2.25</v>
      </c>
    </row>
    <row r="389" spans="1:6" ht="62.25" customHeight="1" x14ac:dyDescent="0.25">
      <c r="A389" s="190" t="s">
        <v>710</v>
      </c>
      <c r="B389" s="152" t="s">
        <v>374</v>
      </c>
      <c r="C389" s="153" t="s">
        <v>377</v>
      </c>
      <c r="D389" s="141" t="s">
        <v>701</v>
      </c>
      <c r="E389" s="142" t="s">
        <v>705</v>
      </c>
      <c r="F389" s="143">
        <v>2.75</v>
      </c>
    </row>
    <row r="390" spans="1:6" ht="29.25" customHeight="1" x14ac:dyDescent="0.25">
      <c r="A390" s="151" t="s">
        <v>711</v>
      </c>
      <c r="B390" s="152" t="s">
        <v>375</v>
      </c>
      <c r="C390" s="153" t="s">
        <v>377</v>
      </c>
      <c r="D390" s="163"/>
      <c r="E390" s="155"/>
      <c r="F390" s="164"/>
    </row>
    <row r="391" spans="1:6" ht="27" customHeight="1" x14ac:dyDescent="0.25">
      <c r="A391" s="151" t="s">
        <v>712</v>
      </c>
      <c r="B391" s="152" t="s">
        <v>376</v>
      </c>
      <c r="C391" s="153" t="s">
        <v>377</v>
      </c>
      <c r="D391" s="154"/>
      <c r="E391" s="155"/>
      <c r="F391" s="151"/>
    </row>
    <row r="392" spans="1:6" ht="18.75" customHeight="1" x14ac:dyDescent="0.25">
      <c r="A392" s="151"/>
      <c r="B392" s="152"/>
      <c r="C392" s="153"/>
      <c r="D392" s="154"/>
      <c r="E392" s="155"/>
      <c r="F392" s="151"/>
    </row>
    <row r="393" spans="1:6" ht="65.25" customHeight="1" x14ac:dyDescent="0.25">
      <c r="A393" s="151">
        <v>1</v>
      </c>
      <c r="B393" s="189" t="s">
        <v>364</v>
      </c>
      <c r="C393" s="153" t="s">
        <v>928</v>
      </c>
      <c r="D393" s="141" t="s">
        <v>701</v>
      </c>
      <c r="E393" s="142" t="s">
        <v>702</v>
      </c>
      <c r="F393" s="143">
        <v>2.25</v>
      </c>
    </row>
    <row r="394" spans="1:6" ht="64.5" customHeight="1" x14ac:dyDescent="0.25">
      <c r="A394" s="151">
        <v>2</v>
      </c>
      <c r="B394" s="152" t="s">
        <v>367</v>
      </c>
      <c r="C394" s="153" t="s">
        <v>928</v>
      </c>
      <c r="D394" s="141" t="s">
        <v>704</v>
      </c>
      <c r="E394" s="142" t="s">
        <v>705</v>
      </c>
      <c r="F394" s="143">
        <v>2.75</v>
      </c>
    </row>
    <row r="395" spans="1:6" ht="21.75" customHeight="1" x14ac:dyDescent="0.25">
      <c r="A395" s="151">
        <v>3</v>
      </c>
      <c r="B395" s="89" t="s">
        <v>61</v>
      </c>
      <c r="C395" s="153" t="s">
        <v>928</v>
      </c>
      <c r="D395" s="56"/>
      <c r="E395" s="56"/>
      <c r="F395" s="57"/>
    </row>
    <row r="396" spans="1:6" ht="18.75" customHeight="1" x14ac:dyDescent="0.25">
      <c r="A396" s="151">
        <v>4</v>
      </c>
      <c r="B396" s="152" t="s">
        <v>372</v>
      </c>
      <c r="C396" s="153" t="s">
        <v>928</v>
      </c>
      <c r="D396" s="150"/>
      <c r="E396" s="150"/>
      <c r="F396" s="150"/>
    </row>
    <row r="397" spans="1:6" ht="18.75" customHeight="1" x14ac:dyDescent="0.25">
      <c r="A397" s="151">
        <v>5</v>
      </c>
      <c r="B397" s="89" t="s">
        <v>354</v>
      </c>
      <c r="C397" s="153" t="s">
        <v>928</v>
      </c>
      <c r="D397" s="150"/>
      <c r="E397" s="150"/>
      <c r="F397" s="150"/>
    </row>
    <row r="398" spans="1:6" ht="18.75" customHeight="1" x14ac:dyDescent="0.25">
      <c r="A398" s="151">
        <v>6</v>
      </c>
      <c r="B398" s="88" t="s">
        <v>55</v>
      </c>
      <c r="C398" s="153" t="s">
        <v>928</v>
      </c>
      <c r="D398" s="150"/>
      <c r="E398" s="150"/>
      <c r="F398" s="150"/>
    </row>
    <row r="399" spans="1:6" ht="15.75" customHeight="1" x14ac:dyDescent="0.25">
      <c r="A399" s="147" t="s">
        <v>379</v>
      </c>
      <c r="B399" s="148"/>
      <c r="C399" s="148"/>
      <c r="D399" s="148"/>
      <c r="E399" s="148"/>
      <c r="F399" s="149"/>
    </row>
    <row r="400" spans="1:6" ht="15.75" customHeight="1" x14ac:dyDescent="0.25">
      <c r="A400" s="191">
        <v>1</v>
      </c>
      <c r="B400" s="192" t="s">
        <v>778</v>
      </c>
      <c r="C400" s="191" t="s">
        <v>779</v>
      </c>
      <c r="D400" s="141"/>
      <c r="E400" s="142"/>
      <c r="F400" s="143"/>
    </row>
    <row r="401" spans="1:6" ht="15.75" customHeight="1" x14ac:dyDescent="0.25">
      <c r="A401" s="191">
        <v>2</v>
      </c>
      <c r="B401" s="192" t="s">
        <v>780</v>
      </c>
      <c r="C401" s="191" t="s">
        <v>779</v>
      </c>
      <c r="D401" s="141"/>
      <c r="E401" s="142"/>
      <c r="F401" s="143"/>
    </row>
    <row r="402" spans="1:6" ht="15.75" customHeight="1" x14ac:dyDescent="0.25">
      <c r="A402" s="191">
        <v>3</v>
      </c>
      <c r="B402" s="192" t="s">
        <v>781</v>
      </c>
      <c r="C402" s="191" t="s">
        <v>779</v>
      </c>
      <c r="D402" s="141"/>
      <c r="E402" s="142"/>
      <c r="F402" s="143"/>
    </row>
    <row r="403" spans="1:6" ht="30.75" customHeight="1" x14ac:dyDescent="0.25">
      <c r="A403" s="191">
        <v>4</v>
      </c>
      <c r="B403" s="192" t="s">
        <v>782</v>
      </c>
      <c r="C403" s="191" t="s">
        <v>779</v>
      </c>
      <c r="D403" s="141" t="s">
        <v>783</v>
      </c>
      <c r="E403" s="142" t="s">
        <v>784</v>
      </c>
      <c r="F403" s="143">
        <v>0.9</v>
      </c>
    </row>
    <row r="404" spans="1:6" ht="15.75" customHeight="1" x14ac:dyDescent="0.25">
      <c r="A404" s="191">
        <v>5</v>
      </c>
      <c r="B404" s="192" t="s">
        <v>785</v>
      </c>
      <c r="C404" s="191" t="s">
        <v>779</v>
      </c>
      <c r="D404" s="141"/>
      <c r="E404" s="142"/>
      <c r="F404" s="143"/>
    </row>
    <row r="405" spans="1:6" ht="15.75" customHeight="1" x14ac:dyDescent="0.25">
      <c r="A405" s="191">
        <v>6</v>
      </c>
      <c r="B405" s="192" t="s">
        <v>786</v>
      </c>
      <c r="C405" s="191" t="s">
        <v>779</v>
      </c>
      <c r="D405" s="141"/>
      <c r="E405" s="142"/>
      <c r="F405" s="143"/>
    </row>
    <row r="406" spans="1:6" ht="70.5" customHeight="1" x14ac:dyDescent="0.25">
      <c r="A406" s="191">
        <v>7</v>
      </c>
      <c r="B406" s="192" t="s">
        <v>787</v>
      </c>
      <c r="C406" s="191" t="s">
        <v>779</v>
      </c>
      <c r="D406" s="141" t="s">
        <v>788</v>
      </c>
      <c r="E406" s="142" t="s">
        <v>789</v>
      </c>
      <c r="F406" s="143">
        <v>1.1000000000000001</v>
      </c>
    </row>
    <row r="407" spans="1:6" ht="91.5" customHeight="1" x14ac:dyDescent="0.25">
      <c r="A407" s="191">
        <v>8</v>
      </c>
      <c r="B407" s="192" t="s">
        <v>790</v>
      </c>
      <c r="C407" s="191" t="s">
        <v>779</v>
      </c>
      <c r="D407" s="141" t="s">
        <v>791</v>
      </c>
      <c r="E407" s="142" t="s">
        <v>792</v>
      </c>
      <c r="F407" s="143">
        <v>6</v>
      </c>
    </row>
    <row r="408" spans="1:6" ht="31.5" customHeight="1" x14ac:dyDescent="0.25">
      <c r="A408" s="191">
        <v>9</v>
      </c>
      <c r="B408" s="192" t="s">
        <v>793</v>
      </c>
      <c r="C408" s="191" t="s">
        <v>779</v>
      </c>
      <c r="D408" s="141" t="s">
        <v>794</v>
      </c>
      <c r="E408" s="142" t="s">
        <v>673</v>
      </c>
      <c r="F408" s="143">
        <v>1.2</v>
      </c>
    </row>
    <row r="409" spans="1:6" ht="15.75" customHeight="1" x14ac:dyDescent="0.25">
      <c r="A409" s="191">
        <v>10</v>
      </c>
      <c r="B409" s="192" t="s">
        <v>795</v>
      </c>
      <c r="C409" s="191" t="s">
        <v>779</v>
      </c>
      <c r="D409" s="141"/>
      <c r="E409" s="142"/>
      <c r="F409" s="143"/>
    </row>
    <row r="410" spans="1:6" ht="15.75" customHeight="1" x14ac:dyDescent="0.25">
      <c r="A410" s="191">
        <v>11</v>
      </c>
      <c r="B410" s="192" t="s">
        <v>796</v>
      </c>
      <c r="C410" s="191" t="s">
        <v>779</v>
      </c>
      <c r="D410" s="141"/>
      <c r="E410" s="142"/>
      <c r="F410" s="143"/>
    </row>
    <row r="411" spans="1:6" ht="106.5" customHeight="1" x14ac:dyDescent="0.25">
      <c r="A411" s="191">
        <v>12</v>
      </c>
      <c r="B411" s="192" t="s">
        <v>797</v>
      </c>
      <c r="C411" s="191" t="s">
        <v>779</v>
      </c>
      <c r="D411" s="141" t="s">
        <v>798</v>
      </c>
      <c r="E411" s="142" t="s">
        <v>799</v>
      </c>
      <c r="F411" s="143">
        <v>3.8</v>
      </c>
    </row>
    <row r="412" spans="1:6" ht="15.75" customHeight="1" x14ac:dyDescent="0.25">
      <c r="A412" s="191">
        <v>13</v>
      </c>
      <c r="B412" s="192" t="s">
        <v>800</v>
      </c>
      <c r="C412" s="191" t="s">
        <v>779</v>
      </c>
      <c r="D412" s="141"/>
      <c r="E412" s="142"/>
      <c r="F412" s="143"/>
    </row>
    <row r="413" spans="1:6" ht="52.5" customHeight="1" x14ac:dyDescent="0.25">
      <c r="A413" s="191">
        <v>14</v>
      </c>
      <c r="B413" s="192" t="s">
        <v>801</v>
      </c>
      <c r="C413" s="191" t="s">
        <v>779</v>
      </c>
      <c r="D413" s="141" t="s">
        <v>802</v>
      </c>
      <c r="E413" s="142" t="s">
        <v>612</v>
      </c>
      <c r="F413" s="143">
        <v>1</v>
      </c>
    </row>
    <row r="414" spans="1:6" ht="60.75" customHeight="1" x14ac:dyDescent="0.25">
      <c r="A414" s="191">
        <v>15</v>
      </c>
      <c r="B414" s="192" t="s">
        <v>803</v>
      </c>
      <c r="C414" s="191" t="s">
        <v>779</v>
      </c>
      <c r="D414" s="141" t="s">
        <v>804</v>
      </c>
      <c r="E414" s="142" t="s">
        <v>789</v>
      </c>
      <c r="F414" s="143">
        <v>1.7</v>
      </c>
    </row>
    <row r="415" spans="1:6" ht="15.75" customHeight="1" x14ac:dyDescent="0.25">
      <c r="A415" s="191">
        <v>16</v>
      </c>
      <c r="B415" s="192" t="s">
        <v>805</v>
      </c>
      <c r="C415" s="191" t="s">
        <v>779</v>
      </c>
      <c r="D415" s="141"/>
      <c r="E415" s="142"/>
      <c r="F415" s="143"/>
    </row>
    <row r="416" spans="1:6" ht="15.75" customHeight="1" x14ac:dyDescent="0.25">
      <c r="A416" s="191">
        <v>17</v>
      </c>
      <c r="B416" s="192" t="s">
        <v>806</v>
      </c>
      <c r="C416" s="191" t="s">
        <v>779</v>
      </c>
      <c r="D416" s="141"/>
      <c r="E416" s="142"/>
      <c r="F416" s="143"/>
    </row>
    <row r="417" spans="1:6" ht="15.75" customHeight="1" x14ac:dyDescent="0.25">
      <c r="A417" s="191">
        <v>18</v>
      </c>
      <c r="B417" s="192" t="s">
        <v>807</v>
      </c>
      <c r="C417" s="191" t="s">
        <v>779</v>
      </c>
      <c r="D417" s="141"/>
      <c r="E417" s="142"/>
      <c r="F417" s="143"/>
    </row>
    <row r="418" spans="1:6" ht="15.75" customHeight="1" x14ac:dyDescent="0.25">
      <c r="A418" s="191">
        <v>19</v>
      </c>
      <c r="B418" s="192" t="s">
        <v>808</v>
      </c>
      <c r="C418" s="191" t="s">
        <v>779</v>
      </c>
      <c r="D418" s="141"/>
      <c r="E418" s="142"/>
      <c r="F418" s="143"/>
    </row>
    <row r="419" spans="1:6" ht="35.25" customHeight="1" x14ac:dyDescent="0.25">
      <c r="A419" s="191">
        <v>20</v>
      </c>
      <c r="B419" s="192" t="s">
        <v>809</v>
      </c>
      <c r="C419" s="191" t="s">
        <v>779</v>
      </c>
      <c r="D419" s="141" t="s">
        <v>783</v>
      </c>
      <c r="E419" s="142" t="s">
        <v>673</v>
      </c>
      <c r="F419" s="143">
        <v>0.9</v>
      </c>
    </row>
    <row r="420" spans="1:6" ht="15.75" customHeight="1" x14ac:dyDescent="0.25">
      <c r="A420" s="191">
        <v>21</v>
      </c>
      <c r="B420" s="192" t="s">
        <v>810</v>
      </c>
      <c r="C420" s="191" t="s">
        <v>779</v>
      </c>
      <c r="D420" s="141"/>
      <c r="E420" s="142"/>
      <c r="F420" s="143"/>
    </row>
    <row r="421" spans="1:6" ht="15.75" customHeight="1" x14ac:dyDescent="0.25">
      <c r="A421" s="191">
        <v>22</v>
      </c>
      <c r="B421" s="192" t="s">
        <v>811</v>
      </c>
      <c r="C421" s="191" t="s">
        <v>779</v>
      </c>
      <c r="D421" s="141"/>
      <c r="E421" s="142"/>
      <c r="F421" s="143"/>
    </row>
    <row r="422" spans="1:6" ht="15.75" customHeight="1" x14ac:dyDescent="0.25">
      <c r="A422" s="191">
        <v>23</v>
      </c>
      <c r="B422" s="192" t="s">
        <v>812</v>
      </c>
      <c r="C422" s="191" t="s">
        <v>779</v>
      </c>
      <c r="D422" s="141"/>
      <c r="E422" s="142"/>
      <c r="F422" s="143"/>
    </row>
    <row r="423" spans="1:6" ht="15.75" customHeight="1" x14ac:dyDescent="0.25">
      <c r="A423" s="191">
        <v>24</v>
      </c>
      <c r="B423" s="192" t="s">
        <v>813</v>
      </c>
      <c r="C423" s="191" t="s">
        <v>779</v>
      </c>
      <c r="D423" s="141"/>
      <c r="E423" s="142"/>
      <c r="F423" s="143"/>
    </row>
    <row r="424" spans="1:6" ht="48" customHeight="1" x14ac:dyDescent="0.25">
      <c r="A424" s="191">
        <v>25</v>
      </c>
      <c r="B424" s="192" t="s">
        <v>814</v>
      </c>
      <c r="C424" s="191" t="s">
        <v>779</v>
      </c>
      <c r="D424" s="141" t="s">
        <v>815</v>
      </c>
      <c r="E424" s="142" t="s">
        <v>612</v>
      </c>
      <c r="F424" s="143">
        <v>0.5</v>
      </c>
    </row>
    <row r="425" spans="1:6" ht="15.75" customHeight="1" x14ac:dyDescent="0.25">
      <c r="A425" s="193">
        <v>26</v>
      </c>
      <c r="B425" s="194" t="s">
        <v>816</v>
      </c>
      <c r="C425" s="193" t="s">
        <v>779</v>
      </c>
      <c r="D425" s="141"/>
      <c r="E425" s="142"/>
      <c r="F425" s="143"/>
    </row>
    <row r="426" spans="1:6" ht="15.75" customHeight="1" x14ac:dyDescent="0.25">
      <c r="A426" s="139"/>
      <c r="B426" s="140"/>
      <c r="C426" s="139"/>
      <c r="D426" s="141"/>
      <c r="E426" s="142"/>
      <c r="F426" s="143"/>
    </row>
    <row r="427" spans="1:6" ht="15.75" customHeight="1" x14ac:dyDescent="0.25">
      <c r="A427" s="192">
        <v>1</v>
      </c>
      <c r="B427" s="192" t="s">
        <v>929</v>
      </c>
      <c r="C427" s="191" t="s">
        <v>930</v>
      </c>
      <c r="D427" s="141"/>
      <c r="E427" s="142"/>
      <c r="F427" s="143"/>
    </row>
    <row r="428" spans="1:6" ht="15.75" customHeight="1" x14ac:dyDescent="0.25">
      <c r="A428" s="192">
        <v>2</v>
      </c>
      <c r="B428" s="192" t="s">
        <v>931</v>
      </c>
      <c r="C428" s="191" t="s">
        <v>930</v>
      </c>
      <c r="D428" s="141"/>
      <c r="E428" s="142"/>
      <c r="F428" s="143"/>
    </row>
    <row r="429" spans="1:6" ht="15.75" customHeight="1" x14ac:dyDescent="0.25">
      <c r="A429" s="192">
        <v>3</v>
      </c>
      <c r="B429" s="192" t="s">
        <v>932</v>
      </c>
      <c r="C429" s="191" t="s">
        <v>930</v>
      </c>
      <c r="D429" s="141"/>
      <c r="E429" s="142"/>
      <c r="F429" s="143"/>
    </row>
    <row r="430" spans="1:6" ht="15.75" customHeight="1" x14ac:dyDescent="0.25">
      <c r="A430" s="192">
        <v>4</v>
      </c>
      <c r="B430" s="192" t="s">
        <v>933</v>
      </c>
      <c r="C430" s="191" t="s">
        <v>930</v>
      </c>
      <c r="D430" s="141"/>
      <c r="E430" s="142"/>
      <c r="F430" s="143"/>
    </row>
    <row r="431" spans="1:6" ht="15.75" customHeight="1" x14ac:dyDescent="0.25">
      <c r="A431" s="192">
        <v>5</v>
      </c>
      <c r="B431" s="192" t="s">
        <v>934</v>
      </c>
      <c r="C431" s="191" t="s">
        <v>930</v>
      </c>
      <c r="D431" s="141"/>
      <c r="E431" s="142"/>
      <c r="F431" s="143"/>
    </row>
    <row r="432" spans="1:6" ht="86.25" customHeight="1" x14ac:dyDescent="0.25">
      <c r="A432" s="192">
        <v>6</v>
      </c>
      <c r="B432" s="192" t="s">
        <v>935</v>
      </c>
      <c r="C432" s="191" t="s">
        <v>930</v>
      </c>
      <c r="D432" s="141" t="s">
        <v>936</v>
      </c>
      <c r="E432" s="142" t="s">
        <v>937</v>
      </c>
      <c r="F432" s="143">
        <v>11.05</v>
      </c>
    </row>
    <row r="433" spans="1:6" ht="112.5" customHeight="1" x14ac:dyDescent="0.25">
      <c r="A433" s="192">
        <v>7</v>
      </c>
      <c r="B433" s="192" t="s">
        <v>938</v>
      </c>
      <c r="C433" s="191" t="s">
        <v>930</v>
      </c>
      <c r="D433" s="141" t="s">
        <v>939</v>
      </c>
      <c r="E433" s="142" t="s">
        <v>940</v>
      </c>
      <c r="F433" s="143">
        <v>8.85</v>
      </c>
    </row>
    <row r="434" spans="1:6" ht="70.5" customHeight="1" x14ac:dyDescent="0.25">
      <c r="A434" s="192">
        <v>8</v>
      </c>
      <c r="B434" s="192" t="s">
        <v>941</v>
      </c>
      <c r="C434" s="191" t="s">
        <v>930</v>
      </c>
      <c r="D434" s="141" t="s">
        <v>942</v>
      </c>
      <c r="E434" s="142" t="s">
        <v>940</v>
      </c>
      <c r="F434" s="143">
        <v>9.3000000000000007</v>
      </c>
    </row>
    <row r="435" spans="1:6" ht="15.75" customHeight="1" x14ac:dyDescent="0.25">
      <c r="A435" s="192">
        <v>9</v>
      </c>
      <c r="B435" s="192" t="s">
        <v>943</v>
      </c>
      <c r="C435" s="191" t="s">
        <v>930</v>
      </c>
      <c r="D435" s="141"/>
      <c r="E435" s="142"/>
      <c r="F435" s="143"/>
    </row>
    <row r="436" spans="1:6" ht="51" customHeight="1" x14ac:dyDescent="0.25">
      <c r="A436" s="192">
        <v>10</v>
      </c>
      <c r="B436" s="192" t="s">
        <v>944</v>
      </c>
      <c r="C436" s="191" t="s">
        <v>930</v>
      </c>
      <c r="D436" s="141" t="s">
        <v>945</v>
      </c>
      <c r="E436" s="142" t="s">
        <v>946</v>
      </c>
      <c r="F436" s="143">
        <v>1.5</v>
      </c>
    </row>
    <row r="437" spans="1:6" ht="15.75" customHeight="1" x14ac:dyDescent="0.25">
      <c r="A437" s="192">
        <v>11</v>
      </c>
      <c r="B437" s="192" t="s">
        <v>947</v>
      </c>
      <c r="C437" s="191" t="s">
        <v>930</v>
      </c>
      <c r="D437" s="141"/>
      <c r="E437" s="142"/>
      <c r="F437" s="143"/>
    </row>
    <row r="438" spans="1:6" ht="15.75" customHeight="1" x14ac:dyDescent="0.25">
      <c r="A438" s="192">
        <v>12</v>
      </c>
      <c r="B438" s="192" t="s">
        <v>948</v>
      </c>
      <c r="C438" s="191" t="s">
        <v>930</v>
      </c>
      <c r="D438" s="141"/>
      <c r="E438" s="142"/>
      <c r="F438" s="143"/>
    </row>
    <row r="439" spans="1:6" ht="58.5" customHeight="1" x14ac:dyDescent="0.25">
      <c r="A439" s="192">
        <v>13</v>
      </c>
      <c r="B439" s="192" t="s">
        <v>949</v>
      </c>
      <c r="C439" s="191" t="s">
        <v>930</v>
      </c>
      <c r="D439" s="141" t="s">
        <v>945</v>
      </c>
      <c r="E439" s="142" t="s">
        <v>946</v>
      </c>
      <c r="F439" s="143">
        <v>1.5</v>
      </c>
    </row>
    <row r="440" spans="1:6" ht="107.25" customHeight="1" x14ac:dyDescent="0.25">
      <c r="A440" s="192">
        <v>14</v>
      </c>
      <c r="B440" s="192" t="s">
        <v>950</v>
      </c>
      <c r="C440" s="191" t="s">
        <v>930</v>
      </c>
      <c r="D440" s="141" t="s">
        <v>951</v>
      </c>
      <c r="E440" s="142" t="s">
        <v>940</v>
      </c>
      <c r="F440" s="143">
        <v>6.3</v>
      </c>
    </row>
    <row r="441" spans="1:6" ht="15.75" customHeight="1" x14ac:dyDescent="0.25">
      <c r="A441" s="192">
        <v>15</v>
      </c>
      <c r="B441" s="192" t="s">
        <v>952</v>
      </c>
      <c r="C441" s="191" t="s">
        <v>930</v>
      </c>
      <c r="D441" s="141"/>
      <c r="E441" s="142"/>
      <c r="F441" s="143"/>
    </row>
    <row r="442" spans="1:6" ht="15.75" customHeight="1" x14ac:dyDescent="0.25">
      <c r="A442" s="192">
        <v>16</v>
      </c>
      <c r="B442" s="192" t="s">
        <v>953</v>
      </c>
      <c r="C442" s="191" t="s">
        <v>930</v>
      </c>
      <c r="D442" s="141"/>
      <c r="E442" s="142"/>
      <c r="F442" s="143"/>
    </row>
    <row r="443" spans="1:6" ht="15.75" customHeight="1" x14ac:dyDescent="0.25">
      <c r="A443" s="192">
        <v>17</v>
      </c>
      <c r="B443" s="192" t="s">
        <v>954</v>
      </c>
      <c r="C443" s="191" t="s">
        <v>930</v>
      </c>
      <c r="D443" s="141"/>
      <c r="E443" s="142"/>
      <c r="F443" s="143"/>
    </row>
    <row r="444" spans="1:6" ht="99" customHeight="1" x14ac:dyDescent="0.25">
      <c r="A444" s="192">
        <v>18</v>
      </c>
      <c r="B444" s="192" t="s">
        <v>955</v>
      </c>
      <c r="C444" s="191" t="s">
        <v>930</v>
      </c>
      <c r="D444" s="141" t="s">
        <v>956</v>
      </c>
      <c r="E444" s="142" t="s">
        <v>940</v>
      </c>
      <c r="F444" s="143">
        <v>9.3000000000000007</v>
      </c>
    </row>
    <row r="445" spans="1:6" ht="42.75" customHeight="1" x14ac:dyDescent="0.25">
      <c r="A445" s="192">
        <v>19</v>
      </c>
      <c r="B445" s="192" t="s">
        <v>957</v>
      </c>
      <c r="C445" s="191" t="s">
        <v>930</v>
      </c>
      <c r="D445" s="141" t="s">
        <v>958</v>
      </c>
      <c r="E445" s="142" t="s">
        <v>959</v>
      </c>
      <c r="F445" s="143">
        <v>1.2</v>
      </c>
    </row>
    <row r="446" spans="1:6" ht="70.5" customHeight="1" x14ac:dyDescent="0.25">
      <c r="A446" s="192">
        <v>20</v>
      </c>
      <c r="B446" s="192" t="s">
        <v>960</v>
      </c>
      <c r="C446" s="191" t="s">
        <v>930</v>
      </c>
      <c r="D446" s="141" t="s">
        <v>961</v>
      </c>
      <c r="E446" s="142" t="s">
        <v>940</v>
      </c>
      <c r="F446" s="143">
        <v>7.05</v>
      </c>
    </row>
    <row r="447" spans="1:6" ht="101.25" customHeight="1" x14ac:dyDescent="0.25">
      <c r="A447" s="192">
        <v>21</v>
      </c>
      <c r="B447" s="192" t="s">
        <v>962</v>
      </c>
      <c r="C447" s="191" t="s">
        <v>930</v>
      </c>
      <c r="D447" s="141" t="s">
        <v>963</v>
      </c>
      <c r="E447" s="142" t="s">
        <v>940</v>
      </c>
      <c r="F447" s="143">
        <v>7.85</v>
      </c>
    </row>
    <row r="448" spans="1:6" ht="15.75" customHeight="1" x14ac:dyDescent="0.25">
      <c r="A448" s="192">
        <v>22</v>
      </c>
      <c r="B448" s="192" t="s">
        <v>964</v>
      </c>
      <c r="C448" s="191" t="s">
        <v>930</v>
      </c>
      <c r="D448" s="141"/>
      <c r="E448" s="142"/>
      <c r="F448" s="143"/>
    </row>
    <row r="449" spans="1:6" ht="72.75" customHeight="1" x14ac:dyDescent="0.25">
      <c r="A449" s="192">
        <v>23</v>
      </c>
      <c r="B449" s="192" t="s">
        <v>965</v>
      </c>
      <c r="C449" s="191" t="s">
        <v>930</v>
      </c>
      <c r="D449" s="141" t="s">
        <v>961</v>
      </c>
      <c r="E449" s="142" t="s">
        <v>940</v>
      </c>
      <c r="F449" s="143">
        <v>7.05</v>
      </c>
    </row>
    <row r="450" spans="1:6" ht="54" customHeight="1" x14ac:dyDescent="0.25">
      <c r="A450" s="192">
        <v>24</v>
      </c>
      <c r="B450" s="192" t="s">
        <v>966</v>
      </c>
      <c r="C450" s="191" t="s">
        <v>930</v>
      </c>
      <c r="D450" s="141" t="s">
        <v>967</v>
      </c>
      <c r="E450" s="142" t="s">
        <v>968</v>
      </c>
      <c r="F450" s="143">
        <v>11</v>
      </c>
    </row>
    <row r="451" spans="1:6" ht="15.75" customHeight="1" x14ac:dyDescent="0.25">
      <c r="A451" s="192">
        <v>25</v>
      </c>
      <c r="B451" s="192" t="s">
        <v>969</v>
      </c>
      <c r="C451" s="191" t="s">
        <v>930</v>
      </c>
      <c r="D451" s="141"/>
      <c r="E451" s="142"/>
      <c r="F451" s="143"/>
    </row>
    <row r="452" spans="1:6" ht="15.75" customHeight="1" x14ac:dyDescent="0.25"/>
    <row r="453" spans="1:6" ht="39" customHeight="1" x14ac:dyDescent="0.25">
      <c r="A453" s="139">
        <v>1</v>
      </c>
      <c r="B453" s="195" t="s">
        <v>817</v>
      </c>
      <c r="C453" s="139"/>
      <c r="D453" s="141" t="s">
        <v>830</v>
      </c>
      <c r="E453" s="142" t="s">
        <v>831</v>
      </c>
      <c r="F453" s="143">
        <v>1</v>
      </c>
    </row>
    <row r="454" spans="1:6" ht="15.75" customHeight="1" x14ac:dyDescent="0.25">
      <c r="A454" s="139">
        <v>2</v>
      </c>
      <c r="B454" s="195" t="s">
        <v>818</v>
      </c>
      <c r="C454" s="139"/>
      <c r="D454" s="141"/>
      <c r="E454" s="142"/>
      <c r="F454" s="143"/>
    </row>
    <row r="455" spans="1:6" ht="15.75" customHeight="1" x14ac:dyDescent="0.25">
      <c r="A455" s="139">
        <v>3</v>
      </c>
      <c r="B455" s="195" t="s">
        <v>819</v>
      </c>
      <c r="C455" s="139"/>
      <c r="D455" s="141"/>
      <c r="E455" s="142"/>
      <c r="F455" s="143"/>
    </row>
    <row r="456" spans="1:6" ht="15.75" customHeight="1" x14ac:dyDescent="0.25">
      <c r="A456" s="139">
        <v>4</v>
      </c>
      <c r="B456" s="195" t="s">
        <v>820</v>
      </c>
      <c r="C456" s="139"/>
      <c r="D456" s="141"/>
      <c r="E456" s="142"/>
      <c r="F456" s="143"/>
    </row>
    <row r="457" spans="1:6" ht="15.75" customHeight="1" x14ac:dyDescent="0.25">
      <c r="A457" s="139">
        <v>5</v>
      </c>
      <c r="B457" s="195" t="s">
        <v>821</v>
      </c>
      <c r="C457" s="139"/>
      <c r="D457" s="141"/>
      <c r="E457" s="142"/>
      <c r="F457" s="143"/>
    </row>
    <row r="458" spans="1:6" ht="15.75" customHeight="1" x14ac:dyDescent="0.25">
      <c r="A458" s="139">
        <v>6</v>
      </c>
      <c r="B458" s="7" t="s">
        <v>822</v>
      </c>
      <c r="C458" s="139"/>
      <c r="D458" s="141"/>
      <c r="E458" s="142"/>
      <c r="F458" s="143"/>
    </row>
    <row r="459" spans="1:6" ht="15.75" customHeight="1" x14ac:dyDescent="0.25">
      <c r="A459" s="139">
        <v>7</v>
      </c>
      <c r="B459" s="196" t="s">
        <v>823</v>
      </c>
      <c r="C459" s="139"/>
      <c r="D459" s="141"/>
      <c r="E459" s="142"/>
      <c r="F459" s="143"/>
    </row>
    <row r="460" spans="1:6" ht="62.25" customHeight="1" x14ac:dyDescent="0.25">
      <c r="A460" s="139">
        <v>8</v>
      </c>
      <c r="B460" s="195" t="s">
        <v>824</v>
      </c>
      <c r="C460" s="139"/>
      <c r="D460" s="141" t="s">
        <v>832</v>
      </c>
      <c r="E460" s="142" t="s">
        <v>833</v>
      </c>
      <c r="F460" s="143">
        <v>1.5</v>
      </c>
    </row>
    <row r="461" spans="1:6" ht="15.75" customHeight="1" x14ac:dyDescent="0.25">
      <c r="A461" s="139">
        <v>9</v>
      </c>
      <c r="B461" s="195" t="s">
        <v>825</v>
      </c>
      <c r="C461" s="139"/>
      <c r="D461" s="141"/>
      <c r="E461" s="142"/>
      <c r="F461" s="143"/>
    </row>
    <row r="462" spans="1:6" ht="15.75" customHeight="1" x14ac:dyDescent="0.25">
      <c r="A462" s="139">
        <v>10</v>
      </c>
      <c r="B462" s="195" t="s">
        <v>826</v>
      </c>
      <c r="C462" s="139"/>
      <c r="D462" s="141"/>
      <c r="E462" s="142"/>
      <c r="F462" s="143"/>
    </row>
    <row r="463" spans="1:6" ht="15.75" customHeight="1" x14ac:dyDescent="0.25">
      <c r="A463" s="139">
        <v>11</v>
      </c>
      <c r="B463" s="195" t="s">
        <v>827</v>
      </c>
      <c r="C463" s="139"/>
      <c r="D463" s="141"/>
      <c r="E463" s="142"/>
      <c r="F463" s="143"/>
    </row>
    <row r="464" spans="1:6" ht="15.75" customHeight="1" x14ac:dyDescent="0.25">
      <c r="A464" s="139">
        <v>12</v>
      </c>
      <c r="B464" s="7" t="s">
        <v>828</v>
      </c>
      <c r="C464" s="139"/>
      <c r="D464" s="141"/>
      <c r="E464" s="142"/>
      <c r="F464" s="143"/>
    </row>
    <row r="465" spans="1:6" ht="43.5" customHeight="1" x14ac:dyDescent="0.25">
      <c r="A465" s="139">
        <v>13</v>
      </c>
      <c r="B465" s="195" t="s">
        <v>829</v>
      </c>
      <c r="C465" s="139"/>
      <c r="D465" s="141" t="s">
        <v>834</v>
      </c>
      <c r="E465" s="142" t="s">
        <v>835</v>
      </c>
      <c r="F465" s="143">
        <v>1</v>
      </c>
    </row>
    <row r="466" spans="1:6" ht="15.75" customHeight="1" x14ac:dyDescent="0.25">
      <c r="A466" s="112"/>
      <c r="B466" s="112"/>
      <c r="C466" s="112"/>
      <c r="D466" s="112"/>
      <c r="E466" s="112"/>
      <c r="F466" s="112"/>
    </row>
    <row r="467" spans="1:6" ht="82.5" customHeight="1" x14ac:dyDescent="0.25">
      <c r="A467" s="195">
        <v>1</v>
      </c>
      <c r="B467" s="195" t="s">
        <v>380</v>
      </c>
      <c r="C467" s="65" t="s">
        <v>395</v>
      </c>
      <c r="D467" s="141" t="s">
        <v>862</v>
      </c>
      <c r="E467" s="142" t="s">
        <v>845</v>
      </c>
      <c r="F467" s="143">
        <v>6</v>
      </c>
    </row>
    <row r="468" spans="1:6" ht="53.25" customHeight="1" x14ac:dyDescent="0.25">
      <c r="A468" s="195">
        <v>2</v>
      </c>
      <c r="B468" s="195" t="s">
        <v>381</v>
      </c>
      <c r="C468" s="65" t="s">
        <v>395</v>
      </c>
      <c r="D468" s="141" t="s">
        <v>846</v>
      </c>
      <c r="E468" s="142" t="s">
        <v>847</v>
      </c>
      <c r="F468" s="143">
        <v>2.2999999999999998</v>
      </c>
    </row>
    <row r="469" spans="1:6" ht="39.75" customHeight="1" x14ac:dyDescent="0.25">
      <c r="A469" s="195">
        <v>3</v>
      </c>
      <c r="B469" s="195" t="s">
        <v>848</v>
      </c>
      <c r="C469" s="65" t="s">
        <v>395</v>
      </c>
      <c r="D469" s="141" t="s">
        <v>849</v>
      </c>
      <c r="E469" s="142" t="s">
        <v>850</v>
      </c>
      <c r="F469" s="143">
        <v>2</v>
      </c>
    </row>
    <row r="470" spans="1:6" ht="18.75" customHeight="1" x14ac:dyDescent="0.25">
      <c r="A470" s="195">
        <v>4</v>
      </c>
      <c r="B470" s="195" t="s">
        <v>382</v>
      </c>
      <c r="C470" s="65" t="s">
        <v>395</v>
      </c>
      <c r="D470" s="141"/>
      <c r="E470" s="142"/>
      <c r="F470" s="143"/>
    </row>
    <row r="471" spans="1:6" ht="18.75" customHeight="1" x14ac:dyDescent="0.25">
      <c r="A471" s="195">
        <v>5</v>
      </c>
      <c r="B471" s="195" t="s">
        <v>851</v>
      </c>
      <c r="C471" s="65" t="s">
        <v>395</v>
      </c>
      <c r="D471" s="141"/>
      <c r="E471" s="142"/>
      <c r="F471" s="143"/>
    </row>
    <row r="472" spans="1:6" ht="33.75" customHeight="1" x14ac:dyDescent="0.25">
      <c r="A472" s="195">
        <v>6</v>
      </c>
      <c r="B472" s="195" t="s">
        <v>383</v>
      </c>
      <c r="C472" s="65" t="s">
        <v>395</v>
      </c>
      <c r="D472" s="141" t="s">
        <v>849</v>
      </c>
      <c r="E472" s="142" t="s">
        <v>850</v>
      </c>
      <c r="F472" s="143">
        <v>2</v>
      </c>
    </row>
    <row r="473" spans="1:6" ht="34.5" customHeight="1" x14ac:dyDescent="0.25">
      <c r="A473" s="195">
        <v>7</v>
      </c>
      <c r="B473" s="195" t="s">
        <v>384</v>
      </c>
      <c r="C473" s="65" t="s">
        <v>395</v>
      </c>
      <c r="D473" s="141" t="s">
        <v>849</v>
      </c>
      <c r="E473" s="142" t="s">
        <v>850</v>
      </c>
      <c r="F473" s="143">
        <v>2</v>
      </c>
    </row>
    <row r="474" spans="1:6" ht="34.5" customHeight="1" x14ac:dyDescent="0.25">
      <c r="A474" s="195">
        <v>8</v>
      </c>
      <c r="B474" s="195" t="s">
        <v>852</v>
      </c>
      <c r="C474" s="65" t="s">
        <v>395</v>
      </c>
      <c r="D474" s="141" t="s">
        <v>849</v>
      </c>
      <c r="E474" s="142" t="s">
        <v>850</v>
      </c>
      <c r="F474" s="143">
        <v>2</v>
      </c>
    </row>
    <row r="475" spans="1:6" ht="18.75" customHeight="1" x14ac:dyDescent="0.25">
      <c r="A475" s="195">
        <v>9</v>
      </c>
      <c r="B475" s="195" t="s">
        <v>385</v>
      </c>
      <c r="C475" s="65" t="s">
        <v>395</v>
      </c>
      <c r="D475" s="141"/>
      <c r="E475" s="142"/>
      <c r="F475" s="143"/>
    </row>
    <row r="476" spans="1:6" ht="18.75" customHeight="1" x14ac:dyDescent="0.25">
      <c r="A476" s="195">
        <v>10</v>
      </c>
      <c r="B476" s="195" t="s">
        <v>853</v>
      </c>
      <c r="C476" s="65" t="s">
        <v>395</v>
      </c>
      <c r="D476" s="141"/>
      <c r="E476" s="142"/>
      <c r="F476" s="143"/>
    </row>
    <row r="477" spans="1:6" ht="18.75" customHeight="1" x14ac:dyDescent="0.25">
      <c r="A477" s="195">
        <v>11</v>
      </c>
      <c r="B477" s="195" t="s">
        <v>386</v>
      </c>
      <c r="C477" s="65" t="s">
        <v>395</v>
      </c>
      <c r="D477" s="141" t="s">
        <v>854</v>
      </c>
      <c r="E477" s="142" t="s">
        <v>855</v>
      </c>
      <c r="F477" s="143">
        <v>1.5</v>
      </c>
    </row>
    <row r="478" spans="1:6" ht="18.75" customHeight="1" x14ac:dyDescent="0.25">
      <c r="A478" s="195">
        <v>12</v>
      </c>
      <c r="B478" s="195" t="s">
        <v>387</v>
      </c>
      <c r="C478" s="65" t="s">
        <v>395</v>
      </c>
      <c r="D478" s="141"/>
      <c r="E478" s="142"/>
      <c r="F478" s="143"/>
    </row>
    <row r="479" spans="1:6" ht="18.75" customHeight="1" x14ac:dyDescent="0.25">
      <c r="A479" s="195">
        <v>13</v>
      </c>
      <c r="B479" s="195" t="s">
        <v>856</v>
      </c>
      <c r="C479" s="65" t="s">
        <v>395</v>
      </c>
      <c r="D479" s="141"/>
      <c r="E479" s="142"/>
      <c r="F479" s="143"/>
    </row>
    <row r="480" spans="1:6" ht="18.75" customHeight="1" x14ac:dyDescent="0.25">
      <c r="A480" s="195">
        <v>14</v>
      </c>
      <c r="B480" s="195" t="s">
        <v>388</v>
      </c>
      <c r="C480" s="65" t="s">
        <v>395</v>
      </c>
      <c r="D480" s="141"/>
      <c r="E480" s="142"/>
      <c r="F480" s="143"/>
    </row>
    <row r="481" spans="1:6" ht="36" customHeight="1" x14ac:dyDescent="0.25">
      <c r="A481" s="195">
        <v>15</v>
      </c>
      <c r="B481" s="195" t="s">
        <v>389</v>
      </c>
      <c r="C481" s="65" t="s">
        <v>395</v>
      </c>
      <c r="D481" s="141" t="s">
        <v>857</v>
      </c>
      <c r="E481" s="142" t="s">
        <v>858</v>
      </c>
      <c r="F481" s="143">
        <v>0.9</v>
      </c>
    </row>
    <row r="482" spans="1:6" ht="37.5" customHeight="1" x14ac:dyDescent="0.25">
      <c r="A482" s="195">
        <v>16</v>
      </c>
      <c r="B482" s="195" t="s">
        <v>390</v>
      </c>
      <c r="C482" s="65" t="s">
        <v>395</v>
      </c>
      <c r="D482" s="141" t="s">
        <v>849</v>
      </c>
      <c r="E482" s="142" t="s">
        <v>850</v>
      </c>
      <c r="F482" s="143">
        <v>2</v>
      </c>
    </row>
    <row r="483" spans="1:6" ht="18.75" customHeight="1" x14ac:dyDescent="0.25">
      <c r="A483" s="195">
        <v>17</v>
      </c>
      <c r="B483" s="195" t="s">
        <v>391</v>
      </c>
      <c r="C483" s="65" t="s">
        <v>395</v>
      </c>
      <c r="D483" s="141"/>
      <c r="E483" s="142"/>
      <c r="F483" s="143"/>
    </row>
    <row r="484" spans="1:6" ht="18.75" customHeight="1" x14ac:dyDescent="0.25">
      <c r="A484" s="195">
        <v>18</v>
      </c>
      <c r="B484" s="195" t="s">
        <v>392</v>
      </c>
      <c r="C484" s="65" t="s">
        <v>395</v>
      </c>
      <c r="D484" s="141"/>
      <c r="E484" s="142"/>
      <c r="F484" s="143"/>
    </row>
    <row r="485" spans="1:6" ht="67.5" customHeight="1" x14ac:dyDescent="0.25">
      <c r="A485" s="195">
        <v>19</v>
      </c>
      <c r="B485" s="195" t="s">
        <v>859</v>
      </c>
      <c r="C485" s="65" t="s">
        <v>395</v>
      </c>
      <c r="D485" s="141" t="s">
        <v>860</v>
      </c>
      <c r="E485" s="142" t="s">
        <v>861</v>
      </c>
      <c r="F485" s="143">
        <v>4.5</v>
      </c>
    </row>
    <row r="486" spans="1:6" ht="18.75" customHeight="1" x14ac:dyDescent="0.25">
      <c r="A486" s="195">
        <v>20</v>
      </c>
      <c r="B486" s="195" t="s">
        <v>393</v>
      </c>
      <c r="C486" s="65" t="s">
        <v>395</v>
      </c>
      <c r="D486" s="141"/>
      <c r="E486" s="142"/>
      <c r="F486" s="143"/>
    </row>
    <row r="487" spans="1:6" ht="18.75" customHeight="1" x14ac:dyDescent="0.25">
      <c r="A487" s="195">
        <v>21</v>
      </c>
      <c r="B487" s="195" t="s">
        <v>394</v>
      </c>
      <c r="C487" s="65" t="s">
        <v>395</v>
      </c>
      <c r="D487" s="141"/>
      <c r="E487" s="142"/>
      <c r="F487" s="143"/>
    </row>
    <row r="488" spans="1:6" ht="15.75" customHeight="1" x14ac:dyDescent="0.25">
      <c r="A488" s="19"/>
      <c r="B488" s="19"/>
      <c r="C488" s="19"/>
      <c r="D488" s="19"/>
      <c r="E488" s="19"/>
      <c r="F488" s="19"/>
    </row>
    <row r="489" spans="1:6" ht="33" customHeight="1" x14ac:dyDescent="0.25">
      <c r="A489" s="197">
        <v>1</v>
      </c>
      <c r="B489" s="198" t="s">
        <v>866</v>
      </c>
      <c r="C489" s="197" t="s">
        <v>404</v>
      </c>
      <c r="D489" s="141"/>
      <c r="E489" s="142"/>
      <c r="F489" s="143"/>
    </row>
    <row r="490" spans="1:6" ht="25.5" customHeight="1" x14ac:dyDescent="0.25">
      <c r="A490" s="197">
        <v>2</v>
      </c>
      <c r="B490" s="199" t="s">
        <v>867</v>
      </c>
      <c r="C490" s="197" t="s">
        <v>404</v>
      </c>
      <c r="D490" s="141" t="s">
        <v>868</v>
      </c>
      <c r="E490" s="142" t="s">
        <v>869</v>
      </c>
      <c r="F490" s="143">
        <v>3</v>
      </c>
    </row>
    <row r="491" spans="1:6" ht="36" customHeight="1" x14ac:dyDescent="0.25">
      <c r="A491" s="197">
        <v>3</v>
      </c>
      <c r="B491" s="199" t="s">
        <v>870</v>
      </c>
      <c r="C491" s="197" t="s">
        <v>404</v>
      </c>
      <c r="D491" s="141" t="s">
        <v>871</v>
      </c>
      <c r="E491" s="142" t="s">
        <v>850</v>
      </c>
      <c r="F491" s="143">
        <v>1</v>
      </c>
    </row>
    <row r="492" spans="1:6" ht="18.75" customHeight="1" x14ac:dyDescent="0.25">
      <c r="A492" s="197">
        <v>4</v>
      </c>
      <c r="B492" s="198" t="s">
        <v>396</v>
      </c>
      <c r="C492" s="197" t="s">
        <v>404</v>
      </c>
      <c r="D492" s="141"/>
      <c r="E492" s="142"/>
      <c r="F492" s="143"/>
    </row>
    <row r="493" spans="1:6" ht="18.75" customHeight="1" x14ac:dyDescent="0.25">
      <c r="A493" s="197">
        <v>5</v>
      </c>
      <c r="B493" s="198" t="s">
        <v>872</v>
      </c>
      <c r="C493" s="197" t="s">
        <v>404</v>
      </c>
      <c r="D493" s="141"/>
      <c r="E493" s="142"/>
      <c r="F493" s="143"/>
    </row>
    <row r="494" spans="1:6" ht="18.75" customHeight="1" x14ac:dyDescent="0.25">
      <c r="A494" s="197">
        <v>6</v>
      </c>
      <c r="B494" s="198" t="s">
        <v>873</v>
      </c>
      <c r="C494" s="197" t="s">
        <v>404</v>
      </c>
      <c r="D494" s="141"/>
      <c r="E494" s="142"/>
      <c r="F494" s="143"/>
    </row>
    <row r="495" spans="1:6" ht="18.75" customHeight="1" x14ac:dyDescent="0.25">
      <c r="A495" s="197">
        <v>7</v>
      </c>
      <c r="B495" s="198" t="s">
        <v>397</v>
      </c>
      <c r="C495" s="197" t="s">
        <v>404</v>
      </c>
      <c r="D495" s="141"/>
      <c r="E495" s="142"/>
      <c r="F495" s="143"/>
    </row>
    <row r="496" spans="1:6" ht="36.75" customHeight="1" x14ac:dyDescent="0.25">
      <c r="A496" s="197">
        <v>8</v>
      </c>
      <c r="B496" s="199" t="s">
        <v>874</v>
      </c>
      <c r="C496" s="197" t="s">
        <v>404</v>
      </c>
      <c r="D496" s="141" t="s">
        <v>871</v>
      </c>
      <c r="E496" s="142" t="s">
        <v>850</v>
      </c>
      <c r="F496" s="143">
        <v>1</v>
      </c>
    </row>
    <row r="497" spans="1:6" ht="18.75" customHeight="1" x14ac:dyDescent="0.25">
      <c r="A497" s="197">
        <v>9</v>
      </c>
      <c r="B497" s="198" t="s">
        <v>398</v>
      </c>
      <c r="C497" s="197" t="s">
        <v>404</v>
      </c>
      <c r="D497" s="141"/>
      <c r="E497" s="142"/>
      <c r="F497" s="143"/>
    </row>
    <row r="498" spans="1:6" ht="18.75" customHeight="1" x14ac:dyDescent="0.25">
      <c r="A498" s="197">
        <v>10</v>
      </c>
      <c r="B498" s="199" t="s">
        <v>875</v>
      </c>
      <c r="C498" s="197" t="s">
        <v>404</v>
      </c>
      <c r="D498" s="141"/>
      <c r="E498" s="142"/>
      <c r="F498" s="143"/>
    </row>
    <row r="499" spans="1:6" ht="36" customHeight="1" x14ac:dyDescent="0.25">
      <c r="A499" s="197">
        <v>11</v>
      </c>
      <c r="B499" s="198" t="s">
        <v>876</v>
      </c>
      <c r="C499" s="197" t="s">
        <v>404</v>
      </c>
      <c r="D499" s="141" t="s">
        <v>871</v>
      </c>
      <c r="E499" s="142" t="s">
        <v>850</v>
      </c>
      <c r="F499" s="143">
        <v>1</v>
      </c>
    </row>
    <row r="500" spans="1:6" ht="100.5" customHeight="1" x14ac:dyDescent="0.25">
      <c r="A500" s="197">
        <v>12</v>
      </c>
      <c r="B500" s="200" t="s">
        <v>399</v>
      </c>
      <c r="C500" s="197" t="s">
        <v>404</v>
      </c>
      <c r="D500" s="141" t="s">
        <v>877</v>
      </c>
      <c r="E500" s="142" t="s">
        <v>878</v>
      </c>
      <c r="F500" s="143">
        <v>3.5</v>
      </c>
    </row>
    <row r="501" spans="1:6" ht="18.75" customHeight="1" x14ac:dyDescent="0.25">
      <c r="A501" s="197">
        <v>13</v>
      </c>
      <c r="B501" s="198" t="s">
        <v>400</v>
      </c>
      <c r="C501" s="197" t="s">
        <v>404</v>
      </c>
      <c r="D501" s="141"/>
      <c r="E501" s="142"/>
      <c r="F501" s="143"/>
    </row>
    <row r="502" spans="1:6" ht="18.75" customHeight="1" x14ac:dyDescent="0.25">
      <c r="A502" s="197">
        <v>14</v>
      </c>
      <c r="B502" s="199" t="s">
        <v>879</v>
      </c>
      <c r="C502" s="197" t="s">
        <v>404</v>
      </c>
      <c r="D502" s="141"/>
      <c r="E502" s="142"/>
      <c r="F502" s="143"/>
    </row>
    <row r="503" spans="1:6" ht="51" customHeight="1" x14ac:dyDescent="0.25">
      <c r="A503" s="197">
        <v>15</v>
      </c>
      <c r="B503" s="198" t="s">
        <v>401</v>
      </c>
      <c r="C503" s="197" t="s">
        <v>404</v>
      </c>
      <c r="D503" s="141" t="s">
        <v>880</v>
      </c>
      <c r="E503" s="142" t="s">
        <v>881</v>
      </c>
      <c r="F503" s="143">
        <v>10.5</v>
      </c>
    </row>
    <row r="504" spans="1:6" ht="38.25" customHeight="1" x14ac:dyDescent="0.25">
      <c r="A504" s="197">
        <v>16</v>
      </c>
      <c r="B504" s="198" t="s">
        <v>402</v>
      </c>
      <c r="C504" s="197" t="s">
        <v>404</v>
      </c>
      <c r="D504" s="141" t="s">
        <v>871</v>
      </c>
      <c r="E504" s="142" t="s">
        <v>850</v>
      </c>
      <c r="F504" s="143">
        <v>1</v>
      </c>
    </row>
    <row r="505" spans="1:6" ht="33.75" customHeight="1" x14ac:dyDescent="0.25">
      <c r="A505" s="197">
        <v>17</v>
      </c>
      <c r="B505" s="198" t="s">
        <v>882</v>
      </c>
      <c r="C505" s="197" t="s">
        <v>404</v>
      </c>
      <c r="D505" s="141" t="s">
        <v>871</v>
      </c>
      <c r="E505" s="142" t="s">
        <v>850</v>
      </c>
      <c r="F505" s="143">
        <v>1</v>
      </c>
    </row>
    <row r="506" spans="1:6" ht="72.75" customHeight="1" x14ac:dyDescent="0.25">
      <c r="A506" s="197">
        <v>18</v>
      </c>
      <c r="B506" s="198" t="s">
        <v>403</v>
      </c>
      <c r="C506" s="197" t="s">
        <v>404</v>
      </c>
      <c r="D506" s="141" t="s">
        <v>883</v>
      </c>
      <c r="E506" s="142" t="s">
        <v>884</v>
      </c>
      <c r="F506" s="143">
        <v>4</v>
      </c>
    </row>
    <row r="507" spans="1:6" ht="15.75" customHeight="1" x14ac:dyDescent="0.25">
      <c r="A507" s="19"/>
      <c r="B507" s="19"/>
      <c r="C507" s="19"/>
      <c r="D507" s="19"/>
      <c r="E507" s="19"/>
      <c r="F507" s="19"/>
    </row>
    <row r="508" spans="1:6" ht="15.75" customHeight="1" x14ac:dyDescent="0.25">
      <c r="A508" s="14">
        <v>1</v>
      </c>
      <c r="B508" s="90" t="s">
        <v>405</v>
      </c>
      <c r="C508" s="58" t="s">
        <v>419</v>
      </c>
      <c r="D508" s="56"/>
      <c r="E508" s="56"/>
      <c r="F508" s="56"/>
    </row>
    <row r="509" spans="1:6" ht="15.75" customHeight="1" x14ac:dyDescent="0.25">
      <c r="A509" s="14">
        <v>2</v>
      </c>
      <c r="B509" s="90" t="s">
        <v>406</v>
      </c>
      <c r="C509" s="58" t="s">
        <v>419</v>
      </c>
      <c r="D509" s="56"/>
      <c r="E509" s="56"/>
      <c r="F509" s="56"/>
    </row>
    <row r="510" spans="1:6" ht="33.75" customHeight="1" x14ac:dyDescent="0.25">
      <c r="A510" s="14">
        <v>3</v>
      </c>
      <c r="B510" s="90" t="s">
        <v>407</v>
      </c>
      <c r="C510" s="58" t="s">
        <v>419</v>
      </c>
      <c r="D510" s="141" t="s">
        <v>863</v>
      </c>
      <c r="E510" s="142" t="s">
        <v>480</v>
      </c>
      <c r="F510" s="143">
        <v>2.5</v>
      </c>
    </row>
    <row r="511" spans="1:6" ht="30" customHeight="1" x14ac:dyDescent="0.25">
      <c r="A511" s="14">
        <v>4</v>
      </c>
      <c r="B511" s="90" t="s">
        <v>408</v>
      </c>
      <c r="C511" s="58" t="s">
        <v>419</v>
      </c>
      <c r="D511" s="141" t="s">
        <v>864</v>
      </c>
      <c r="E511" s="142" t="s">
        <v>865</v>
      </c>
      <c r="F511" s="143">
        <v>1.5</v>
      </c>
    </row>
    <row r="512" spans="1:6" ht="53.25" customHeight="1" x14ac:dyDescent="0.25">
      <c r="A512" s="14">
        <v>5</v>
      </c>
      <c r="B512" s="74" t="s">
        <v>409</v>
      </c>
      <c r="C512" s="58" t="s">
        <v>419</v>
      </c>
      <c r="D512" s="91"/>
      <c r="E512" s="91"/>
      <c r="F512" s="92"/>
    </row>
    <row r="513" spans="1:7" ht="15.75" customHeight="1" x14ac:dyDescent="0.25">
      <c r="A513" s="14">
        <v>6</v>
      </c>
      <c r="B513" s="93" t="s">
        <v>410</v>
      </c>
      <c r="C513" s="58" t="s">
        <v>419</v>
      </c>
      <c r="D513" s="90"/>
      <c r="E513" s="90"/>
      <c r="F513" s="90"/>
    </row>
    <row r="514" spans="1:7" ht="15.75" customHeight="1" x14ac:dyDescent="0.25">
      <c r="A514" s="14">
        <v>7</v>
      </c>
      <c r="B514" s="90" t="s">
        <v>411</v>
      </c>
      <c r="C514" s="58" t="s">
        <v>419</v>
      </c>
      <c r="D514" s="90"/>
      <c r="E514" s="90"/>
      <c r="F514" s="90"/>
    </row>
    <row r="515" spans="1:7" ht="69" customHeight="1" x14ac:dyDescent="0.25">
      <c r="A515" s="14">
        <v>8</v>
      </c>
      <c r="B515" s="74" t="s">
        <v>412</v>
      </c>
      <c r="C515" s="58" t="s">
        <v>419</v>
      </c>
      <c r="D515" s="91"/>
      <c r="E515" s="91"/>
      <c r="F515" s="94"/>
    </row>
    <row r="516" spans="1:7" ht="23.25" customHeight="1" x14ac:dyDescent="0.25">
      <c r="A516" s="14">
        <v>9</v>
      </c>
      <c r="B516" s="90" t="s">
        <v>413</v>
      </c>
      <c r="C516" s="58" t="s">
        <v>419</v>
      </c>
      <c r="D516" s="56"/>
      <c r="E516" s="56"/>
      <c r="F516" s="56"/>
    </row>
    <row r="517" spans="1:7" ht="24" customHeight="1" x14ac:dyDescent="0.25">
      <c r="A517" s="14">
        <v>10</v>
      </c>
      <c r="B517" s="90" t="s">
        <v>414</v>
      </c>
      <c r="C517" s="58" t="s">
        <v>419</v>
      </c>
      <c r="D517" s="56"/>
      <c r="E517" s="56"/>
      <c r="F517" s="56"/>
    </row>
    <row r="518" spans="1:7" ht="15.75" customHeight="1" x14ac:dyDescent="0.25">
      <c r="A518" s="14">
        <v>11</v>
      </c>
      <c r="B518" s="90" t="s">
        <v>415</v>
      </c>
      <c r="C518" s="58" t="s">
        <v>419</v>
      </c>
      <c r="D518" s="56"/>
      <c r="E518" s="56"/>
      <c r="F518" s="56"/>
    </row>
    <row r="519" spans="1:7" ht="15.75" customHeight="1" x14ac:dyDescent="0.25">
      <c r="A519" s="14">
        <v>12</v>
      </c>
      <c r="B519" s="93" t="s">
        <v>416</v>
      </c>
      <c r="C519" s="58" t="s">
        <v>419</v>
      </c>
      <c r="D519" s="56"/>
      <c r="E519" s="56"/>
      <c r="F519" s="56"/>
    </row>
    <row r="520" spans="1:7" ht="15.75" customHeight="1" x14ac:dyDescent="0.25">
      <c r="A520" s="14">
        <v>13</v>
      </c>
      <c r="B520" s="90" t="s">
        <v>417</v>
      </c>
      <c r="C520" s="58" t="s">
        <v>419</v>
      </c>
      <c r="D520" s="56"/>
      <c r="E520" s="56"/>
      <c r="F520" s="56"/>
    </row>
    <row r="521" spans="1:7" ht="15.75" customHeight="1" x14ac:dyDescent="0.25">
      <c r="A521" s="14">
        <v>14</v>
      </c>
      <c r="B521" s="90" t="s">
        <v>418</v>
      </c>
      <c r="C521" s="58" t="s">
        <v>419</v>
      </c>
      <c r="D521" s="56"/>
      <c r="E521" s="56"/>
      <c r="F521" s="56"/>
    </row>
    <row r="522" spans="1:7" ht="15.75" customHeight="1" x14ac:dyDescent="0.25">
      <c r="A522" s="19"/>
      <c r="B522" s="19"/>
      <c r="C522" s="19"/>
      <c r="D522" s="19"/>
      <c r="E522" s="19"/>
      <c r="F522" s="19"/>
    </row>
    <row r="523" spans="1:7" ht="34.5" customHeight="1" x14ac:dyDescent="0.25">
      <c r="A523" s="126">
        <v>1</v>
      </c>
      <c r="B523" s="201" t="s">
        <v>176</v>
      </c>
      <c r="C523" s="61" t="s">
        <v>179</v>
      </c>
      <c r="D523" s="141" t="s">
        <v>857</v>
      </c>
      <c r="E523" s="142" t="s">
        <v>858</v>
      </c>
      <c r="F523" s="143">
        <v>1.5</v>
      </c>
      <c r="G523" s="45"/>
    </row>
    <row r="524" spans="1:7" ht="18.75" customHeight="1" x14ac:dyDescent="0.25">
      <c r="A524" s="126">
        <v>2</v>
      </c>
      <c r="B524" s="201" t="s">
        <v>180</v>
      </c>
      <c r="C524" s="61" t="s">
        <v>179</v>
      </c>
      <c r="D524" s="202"/>
      <c r="E524" s="202"/>
      <c r="F524" s="203"/>
      <c r="G524" s="45"/>
    </row>
    <row r="525" spans="1:7" ht="18.75" customHeight="1" x14ac:dyDescent="0.25">
      <c r="A525" s="126">
        <v>3</v>
      </c>
      <c r="B525" s="201" t="s">
        <v>838</v>
      </c>
      <c r="C525" s="61" t="s">
        <v>179</v>
      </c>
      <c r="D525" s="202"/>
      <c r="E525" s="202"/>
      <c r="F525" s="203"/>
      <c r="G525" s="46"/>
    </row>
    <row r="526" spans="1:7" ht="18.75" customHeight="1" x14ac:dyDescent="0.25">
      <c r="A526" s="126">
        <v>4</v>
      </c>
      <c r="B526" s="201" t="s">
        <v>839</v>
      </c>
      <c r="C526" s="61" t="s">
        <v>179</v>
      </c>
      <c r="D526" s="202"/>
      <c r="E526" s="202"/>
      <c r="F526" s="203"/>
      <c r="G526" s="47"/>
    </row>
    <row r="527" spans="1:7" ht="18.75" customHeight="1" x14ac:dyDescent="0.25">
      <c r="A527" s="126">
        <v>5</v>
      </c>
      <c r="B527" s="201" t="s">
        <v>844</v>
      </c>
      <c r="C527" s="61" t="s">
        <v>179</v>
      </c>
      <c r="D527" s="202"/>
      <c r="E527" s="202"/>
      <c r="F527" s="203"/>
      <c r="G527" s="46"/>
    </row>
    <row r="528" spans="1:7" ht="18.75" customHeight="1" x14ac:dyDescent="0.25">
      <c r="A528" s="126">
        <v>6</v>
      </c>
      <c r="B528" s="201" t="s">
        <v>840</v>
      </c>
      <c r="C528" s="61" t="s">
        <v>179</v>
      </c>
      <c r="D528" s="204"/>
      <c r="E528" s="202"/>
      <c r="F528" s="203"/>
      <c r="G528" s="45"/>
    </row>
    <row r="529" spans="1:7" ht="18.75" customHeight="1" x14ac:dyDescent="0.25">
      <c r="A529" s="126">
        <v>7</v>
      </c>
      <c r="B529" s="201" t="s">
        <v>420</v>
      </c>
      <c r="C529" s="61" t="s">
        <v>179</v>
      </c>
      <c r="D529" s="202"/>
      <c r="E529" s="202"/>
      <c r="F529" s="203"/>
      <c r="G529" s="46"/>
    </row>
    <row r="530" spans="1:7" ht="18.75" customHeight="1" x14ac:dyDescent="0.25">
      <c r="A530" s="126">
        <v>8</v>
      </c>
      <c r="B530" s="201" t="s">
        <v>841</v>
      </c>
      <c r="C530" s="61" t="s">
        <v>179</v>
      </c>
      <c r="D530" s="205"/>
      <c r="E530" s="202"/>
      <c r="F530" s="203"/>
      <c r="G530" s="46"/>
    </row>
    <row r="531" spans="1:7" ht="18.75" customHeight="1" x14ac:dyDescent="0.25">
      <c r="A531" s="126">
        <v>9</v>
      </c>
      <c r="B531" s="201" t="s">
        <v>215</v>
      </c>
      <c r="C531" s="61" t="s">
        <v>179</v>
      </c>
      <c r="D531" s="204"/>
      <c r="E531" s="202"/>
      <c r="F531" s="203"/>
      <c r="G531" s="46"/>
    </row>
    <row r="532" spans="1:7" ht="18.75" customHeight="1" x14ac:dyDescent="0.25">
      <c r="A532" s="126">
        <v>10</v>
      </c>
      <c r="B532" s="201" t="s">
        <v>178</v>
      </c>
      <c r="C532" s="61" t="s">
        <v>179</v>
      </c>
      <c r="D532" s="203"/>
      <c r="E532" s="202"/>
      <c r="F532" s="203"/>
      <c r="G532" s="46"/>
    </row>
    <row r="533" spans="1:7" ht="18.75" customHeight="1" x14ac:dyDescent="0.25">
      <c r="A533" s="126">
        <v>11</v>
      </c>
      <c r="B533" s="201" t="s">
        <v>216</v>
      </c>
      <c r="C533" s="61" t="s">
        <v>179</v>
      </c>
      <c r="D533" s="206"/>
      <c r="E533" s="202"/>
      <c r="F533" s="203"/>
      <c r="G533" s="45"/>
    </row>
    <row r="534" spans="1:7" ht="18.75" customHeight="1" x14ac:dyDescent="0.25">
      <c r="A534" s="126">
        <v>12</v>
      </c>
      <c r="B534" s="201" t="s">
        <v>181</v>
      </c>
      <c r="C534" s="61" t="s">
        <v>179</v>
      </c>
      <c r="D534" s="204"/>
      <c r="E534" s="204"/>
      <c r="F534" s="207"/>
      <c r="G534" s="46"/>
    </row>
    <row r="535" spans="1:7" ht="18.75" customHeight="1" x14ac:dyDescent="0.25">
      <c r="A535" s="126">
        <v>13</v>
      </c>
      <c r="B535" s="201" t="s">
        <v>177</v>
      </c>
      <c r="C535" s="61" t="s">
        <v>179</v>
      </c>
      <c r="D535" s="204"/>
      <c r="E535" s="204"/>
      <c r="F535" s="207"/>
      <c r="G535" s="46"/>
    </row>
    <row r="536" spans="1:7" ht="18.75" customHeight="1" x14ac:dyDescent="0.25">
      <c r="A536" s="126">
        <v>14</v>
      </c>
      <c r="B536" s="201" t="s">
        <v>182</v>
      </c>
      <c r="C536" s="61" t="s">
        <v>179</v>
      </c>
      <c r="D536" s="204"/>
      <c r="E536" s="204"/>
      <c r="F536" s="207"/>
      <c r="G536" s="46"/>
    </row>
    <row r="537" spans="1:7" ht="39" customHeight="1" x14ac:dyDescent="0.25">
      <c r="A537" s="126">
        <v>15</v>
      </c>
      <c r="B537" s="201" t="s">
        <v>217</v>
      </c>
      <c r="C537" s="61" t="s">
        <v>179</v>
      </c>
      <c r="D537" s="208" t="s">
        <v>836</v>
      </c>
      <c r="E537" s="208" t="s">
        <v>837</v>
      </c>
      <c r="F537" s="209">
        <v>2.5</v>
      </c>
      <c r="G537" s="46"/>
    </row>
    <row r="538" spans="1:7" ht="18.75" customHeight="1" x14ac:dyDescent="0.25">
      <c r="A538" s="126">
        <v>16</v>
      </c>
      <c r="B538" s="201" t="s">
        <v>183</v>
      </c>
      <c r="C538" s="61" t="s">
        <v>179</v>
      </c>
      <c r="D538" s="204"/>
      <c r="E538" s="204"/>
      <c r="F538" s="207"/>
      <c r="G538" s="46"/>
    </row>
    <row r="539" spans="1:7" ht="18.75" customHeight="1" x14ac:dyDescent="0.25">
      <c r="A539" s="126">
        <v>17</v>
      </c>
      <c r="B539" s="201" t="s">
        <v>218</v>
      </c>
      <c r="C539" s="61" t="s">
        <v>179</v>
      </c>
      <c r="D539" s="204"/>
      <c r="E539" s="204"/>
      <c r="F539" s="207"/>
      <c r="G539" s="46"/>
    </row>
    <row r="540" spans="1:7" ht="18.75" customHeight="1" x14ac:dyDescent="0.25">
      <c r="A540" s="126">
        <v>18</v>
      </c>
      <c r="B540" s="201" t="s">
        <v>184</v>
      </c>
      <c r="C540" s="61" t="s">
        <v>179</v>
      </c>
      <c r="D540" s="204"/>
      <c r="E540" s="204"/>
      <c r="F540" s="207"/>
      <c r="G540" s="48"/>
    </row>
    <row r="541" spans="1:7" ht="18.75" customHeight="1" x14ac:dyDescent="0.25">
      <c r="A541" s="126">
        <v>19</v>
      </c>
      <c r="B541" s="201" t="s">
        <v>219</v>
      </c>
      <c r="C541" s="61" t="s">
        <v>179</v>
      </c>
      <c r="D541" s="204"/>
      <c r="E541" s="204"/>
      <c r="F541" s="207"/>
      <c r="G541" s="46"/>
    </row>
    <row r="542" spans="1:7" ht="18.75" customHeight="1" x14ac:dyDescent="0.25">
      <c r="A542" s="126">
        <v>20</v>
      </c>
      <c r="B542" s="201" t="s">
        <v>421</v>
      </c>
      <c r="C542" s="61" t="s">
        <v>179</v>
      </c>
      <c r="D542" s="204"/>
      <c r="E542" s="204"/>
      <c r="F542" s="204"/>
    </row>
    <row r="543" spans="1:7" ht="18.75" customHeight="1" x14ac:dyDescent="0.25">
      <c r="A543" s="126">
        <v>21</v>
      </c>
      <c r="B543" s="201" t="s">
        <v>220</v>
      </c>
      <c r="C543" s="61" t="s">
        <v>179</v>
      </c>
      <c r="D543" s="204"/>
      <c r="E543" s="204"/>
      <c r="F543" s="204"/>
    </row>
    <row r="544" spans="1:7" ht="18.75" customHeight="1" x14ac:dyDescent="0.25">
      <c r="A544" s="126">
        <v>22</v>
      </c>
      <c r="B544" s="201" t="s">
        <v>185</v>
      </c>
      <c r="C544" s="61" t="s">
        <v>179</v>
      </c>
      <c r="D544" s="204"/>
      <c r="E544" s="204"/>
      <c r="F544" s="204"/>
    </row>
    <row r="545" spans="1:6" ht="18.75" customHeight="1" x14ac:dyDescent="0.25">
      <c r="A545" s="126">
        <v>23</v>
      </c>
      <c r="B545" s="201" t="s">
        <v>842</v>
      </c>
      <c r="C545" s="61" t="s">
        <v>179</v>
      </c>
      <c r="D545" s="204"/>
      <c r="E545" s="204"/>
      <c r="F545" s="204"/>
    </row>
    <row r="546" spans="1:6" ht="18.75" customHeight="1" x14ac:dyDescent="0.25">
      <c r="A546" s="126">
        <v>24</v>
      </c>
      <c r="B546" s="201" t="s">
        <v>186</v>
      </c>
      <c r="C546" s="61" t="s">
        <v>179</v>
      </c>
      <c r="D546" s="204"/>
      <c r="E546" s="204"/>
      <c r="F546" s="204"/>
    </row>
    <row r="547" spans="1:6" ht="18.75" customHeight="1" x14ac:dyDescent="0.25">
      <c r="A547" s="126">
        <v>25</v>
      </c>
      <c r="B547" s="201" t="s">
        <v>221</v>
      </c>
      <c r="C547" s="61" t="s">
        <v>179</v>
      </c>
      <c r="D547" s="204"/>
      <c r="E547" s="204"/>
      <c r="F547" s="204"/>
    </row>
    <row r="548" spans="1:6" ht="18.75" customHeight="1" x14ac:dyDescent="0.25">
      <c r="A548" s="126">
        <v>26</v>
      </c>
      <c r="B548" s="201" t="s">
        <v>187</v>
      </c>
      <c r="C548" s="61" t="s">
        <v>179</v>
      </c>
      <c r="D548" s="204"/>
      <c r="E548" s="204"/>
      <c r="F548" s="204"/>
    </row>
    <row r="549" spans="1:6" ht="18.75" customHeight="1" x14ac:dyDescent="0.25">
      <c r="A549" s="126">
        <v>27</v>
      </c>
      <c r="B549" s="201" t="s">
        <v>222</v>
      </c>
      <c r="C549" s="61" t="s">
        <v>179</v>
      </c>
      <c r="D549" s="204"/>
      <c r="E549" s="204"/>
      <c r="F549" s="204"/>
    </row>
    <row r="550" spans="1:6" ht="18.75" customHeight="1" x14ac:dyDescent="0.25">
      <c r="A550" s="126">
        <v>28</v>
      </c>
      <c r="B550" s="201" t="s">
        <v>843</v>
      </c>
      <c r="C550" s="61" t="s">
        <v>179</v>
      </c>
      <c r="D550" s="204"/>
      <c r="E550" s="204"/>
      <c r="F550" s="204"/>
    </row>
    <row r="551" spans="1:6" ht="18.75" customHeight="1" x14ac:dyDescent="0.25">
      <c r="A551" s="126">
        <v>29</v>
      </c>
      <c r="B551" s="201" t="s">
        <v>223</v>
      </c>
      <c r="C551" s="61" t="s">
        <v>179</v>
      </c>
      <c r="D551" s="204"/>
      <c r="E551" s="204"/>
      <c r="F551" s="204"/>
    </row>
    <row r="552" spans="1:6" ht="18.75" customHeight="1" x14ac:dyDescent="0.25">
      <c r="A552" s="126">
        <v>30</v>
      </c>
      <c r="B552" s="201" t="s">
        <v>188</v>
      </c>
      <c r="C552" s="61" t="s">
        <v>179</v>
      </c>
      <c r="D552" s="204"/>
      <c r="E552" s="204"/>
      <c r="F552" s="204"/>
    </row>
    <row r="553" spans="1:6" ht="18.75" customHeight="1" x14ac:dyDescent="0.25">
      <c r="A553" s="126">
        <v>31</v>
      </c>
      <c r="B553" s="201" t="s">
        <v>224</v>
      </c>
      <c r="C553" s="61" t="s">
        <v>179</v>
      </c>
      <c r="D553" s="202"/>
      <c r="E553" s="202"/>
      <c r="F553" s="203"/>
    </row>
    <row r="554" spans="1:6" ht="18" customHeight="1" x14ac:dyDescent="0.25">
      <c r="A554" s="97"/>
      <c r="B554" s="98"/>
      <c r="C554" s="97"/>
      <c r="D554" s="98"/>
      <c r="E554" s="98"/>
      <c r="F554" s="99"/>
    </row>
    <row r="555" spans="1:6" ht="18.75" customHeight="1" x14ac:dyDescent="0.25">
      <c r="A555" s="95">
        <v>1</v>
      </c>
      <c r="B555" s="6" t="s">
        <v>259</v>
      </c>
      <c r="C555" s="95" t="s">
        <v>169</v>
      </c>
      <c r="D555" s="95"/>
      <c r="E555" s="95"/>
      <c r="F555" s="95"/>
    </row>
    <row r="556" spans="1:6" ht="18.75" customHeight="1" x14ac:dyDescent="0.25">
      <c r="A556" s="95">
        <v>2</v>
      </c>
      <c r="B556" s="6" t="s">
        <v>260</v>
      </c>
      <c r="C556" s="95" t="s">
        <v>169</v>
      </c>
      <c r="D556" s="95"/>
      <c r="E556" s="95"/>
      <c r="F556" s="95"/>
    </row>
    <row r="557" spans="1:6" ht="18.75" customHeight="1" x14ac:dyDescent="0.25">
      <c r="A557" s="95">
        <v>3</v>
      </c>
      <c r="B557" s="6" t="s">
        <v>261</v>
      </c>
      <c r="C557" s="95" t="s">
        <v>169</v>
      </c>
      <c r="D557" s="95"/>
      <c r="E557" s="95"/>
      <c r="F557" s="95"/>
    </row>
    <row r="558" spans="1:6" ht="18.75" customHeight="1" x14ac:dyDescent="0.25">
      <c r="A558" s="95">
        <v>4</v>
      </c>
      <c r="B558" s="6" t="s">
        <v>262</v>
      </c>
      <c r="C558" s="95" t="s">
        <v>169</v>
      </c>
      <c r="D558" s="95"/>
      <c r="E558" s="95"/>
      <c r="F558" s="95"/>
    </row>
    <row r="559" spans="1:6" ht="18.75" customHeight="1" x14ac:dyDescent="0.25">
      <c r="A559" s="95">
        <v>5</v>
      </c>
      <c r="B559" s="6" t="s">
        <v>422</v>
      </c>
      <c r="C559" s="95" t="s">
        <v>169</v>
      </c>
      <c r="D559" s="95"/>
      <c r="E559" s="95"/>
      <c r="F559" s="96"/>
    </row>
    <row r="560" spans="1:6" ht="18.75" customHeight="1" x14ac:dyDescent="0.25">
      <c r="A560" s="95">
        <v>6</v>
      </c>
      <c r="B560" s="6" t="s">
        <v>263</v>
      </c>
      <c r="C560" s="95" t="s">
        <v>169</v>
      </c>
      <c r="D560" s="95"/>
      <c r="E560" s="95"/>
      <c r="F560" s="95"/>
    </row>
    <row r="561" spans="1:8" ht="18.75" customHeight="1" x14ac:dyDescent="0.25">
      <c r="A561" s="95">
        <v>7</v>
      </c>
      <c r="B561" s="6" t="s">
        <v>264</v>
      </c>
      <c r="C561" s="95" t="s">
        <v>169</v>
      </c>
      <c r="D561" s="95"/>
      <c r="E561" s="95"/>
      <c r="F561" s="95"/>
    </row>
    <row r="562" spans="1:8" ht="18.75" customHeight="1" x14ac:dyDescent="0.25">
      <c r="A562" s="95">
        <v>8</v>
      </c>
      <c r="B562" s="6" t="s">
        <v>265</v>
      </c>
      <c r="C562" s="95" t="s">
        <v>169</v>
      </c>
      <c r="D562" s="95"/>
      <c r="E562" s="95"/>
      <c r="F562" s="95"/>
    </row>
    <row r="563" spans="1:8" ht="18.75" customHeight="1" x14ac:dyDescent="0.25">
      <c r="A563" s="95">
        <v>9</v>
      </c>
      <c r="B563" s="6" t="s">
        <v>266</v>
      </c>
      <c r="C563" s="95" t="s">
        <v>169</v>
      </c>
      <c r="D563" s="95"/>
      <c r="E563" s="95"/>
      <c r="F563" s="95"/>
    </row>
    <row r="564" spans="1:8" ht="18.75" customHeight="1" x14ac:dyDescent="0.25">
      <c r="A564" s="95">
        <v>10</v>
      </c>
      <c r="B564" s="6" t="s">
        <v>267</v>
      </c>
      <c r="C564" s="95" t="s">
        <v>169</v>
      </c>
      <c r="D564" s="95"/>
      <c r="E564" s="95"/>
      <c r="F564" s="95"/>
    </row>
    <row r="565" spans="1:8" ht="18.75" customHeight="1" x14ac:dyDescent="0.25">
      <c r="A565" s="95">
        <v>11</v>
      </c>
      <c r="B565" s="6" t="s">
        <v>268</v>
      </c>
      <c r="C565" s="95" t="s">
        <v>169</v>
      </c>
      <c r="D565" s="95"/>
      <c r="E565" s="95"/>
      <c r="F565" s="95"/>
    </row>
    <row r="566" spans="1:8" ht="18.75" customHeight="1" x14ac:dyDescent="0.25">
      <c r="A566" s="95">
        <v>13</v>
      </c>
      <c r="B566" s="6" t="s">
        <v>269</v>
      </c>
      <c r="C566" s="95" t="s">
        <v>169</v>
      </c>
      <c r="D566" s="95"/>
      <c r="E566" s="95"/>
      <c r="F566" s="95"/>
    </row>
    <row r="567" spans="1:8" ht="18.75" customHeight="1" x14ac:dyDescent="0.25">
      <c r="A567" s="95">
        <v>14</v>
      </c>
      <c r="B567" s="6" t="s">
        <v>270</v>
      </c>
      <c r="C567" s="95" t="s">
        <v>169</v>
      </c>
      <c r="D567" s="95"/>
      <c r="E567" s="95"/>
      <c r="F567" s="95"/>
    </row>
    <row r="568" spans="1:8" ht="18.75" customHeight="1" x14ac:dyDescent="0.25">
      <c r="A568" s="95">
        <v>15</v>
      </c>
      <c r="B568" s="6" t="s">
        <v>271</v>
      </c>
      <c r="C568" s="95" t="s">
        <v>169</v>
      </c>
      <c r="D568" s="95"/>
      <c r="E568" s="95"/>
      <c r="F568" s="95"/>
    </row>
    <row r="569" spans="1:8" ht="15.75" customHeight="1" x14ac:dyDescent="0.25">
      <c r="A569" s="34"/>
      <c r="B569" s="100"/>
      <c r="C569" s="100"/>
      <c r="D569" s="100"/>
      <c r="E569" s="100"/>
      <c r="F569" s="100"/>
    </row>
    <row r="570" spans="1:8" ht="18.75" customHeight="1" x14ac:dyDescent="0.25">
      <c r="A570" s="62">
        <v>1</v>
      </c>
      <c r="B570" s="53" t="s">
        <v>272</v>
      </c>
      <c r="C570" s="62" t="s">
        <v>728</v>
      </c>
      <c r="D570" s="62"/>
      <c r="E570" s="62"/>
      <c r="F570" s="62"/>
      <c r="G570" s="54"/>
    </row>
    <row r="571" spans="1:8" ht="18.75" customHeight="1" x14ac:dyDescent="0.25">
      <c r="A571" s="62">
        <v>2</v>
      </c>
      <c r="B571" s="53" t="s">
        <v>423</v>
      </c>
      <c r="C571" s="62" t="s">
        <v>728</v>
      </c>
      <c r="D571" s="62"/>
      <c r="E571" s="62"/>
      <c r="F571" s="62"/>
      <c r="G571" s="54"/>
      <c r="H571" s="38"/>
    </row>
    <row r="572" spans="1:8" ht="57" customHeight="1" x14ac:dyDescent="0.25">
      <c r="A572" s="62">
        <v>3</v>
      </c>
      <c r="B572" s="53" t="s">
        <v>729</v>
      </c>
      <c r="C572" s="62" t="s">
        <v>728</v>
      </c>
      <c r="D572" s="62" t="s">
        <v>730</v>
      </c>
      <c r="E572" s="62" t="s">
        <v>731</v>
      </c>
      <c r="F572" s="62">
        <v>2.2999999999999998</v>
      </c>
      <c r="G572" s="54"/>
    </row>
    <row r="573" spans="1:8" ht="18.75" customHeight="1" x14ac:dyDescent="0.25">
      <c r="A573" s="62">
        <v>4</v>
      </c>
      <c r="B573" s="53" t="s">
        <v>732</v>
      </c>
      <c r="C573" s="62" t="s">
        <v>728</v>
      </c>
      <c r="D573" s="62"/>
      <c r="E573" s="62"/>
      <c r="F573" s="62"/>
      <c r="G573" s="54"/>
    </row>
    <row r="574" spans="1:8" ht="71.25" customHeight="1" x14ac:dyDescent="0.25">
      <c r="A574" s="62">
        <v>5</v>
      </c>
      <c r="B574" s="53" t="s">
        <v>66</v>
      </c>
      <c r="C574" s="62" t="s">
        <v>728</v>
      </c>
      <c r="D574" s="62" t="s">
        <v>733</v>
      </c>
      <c r="E574" s="62" t="s">
        <v>734</v>
      </c>
      <c r="F574" s="62">
        <v>4.5</v>
      </c>
      <c r="G574" s="54"/>
    </row>
    <row r="575" spans="1:8" ht="18.75" customHeight="1" x14ac:dyDescent="0.25">
      <c r="A575" s="62">
        <v>6</v>
      </c>
      <c r="B575" s="53" t="s">
        <v>735</v>
      </c>
      <c r="C575" s="62" t="s">
        <v>728</v>
      </c>
      <c r="D575" s="62"/>
      <c r="E575" s="62"/>
      <c r="F575" s="62"/>
      <c r="G575" s="54"/>
    </row>
    <row r="576" spans="1:8" ht="36.75" customHeight="1" x14ac:dyDescent="0.25">
      <c r="A576" s="62">
        <v>7</v>
      </c>
      <c r="B576" s="53" t="s">
        <v>736</v>
      </c>
      <c r="C576" s="62" t="s">
        <v>728</v>
      </c>
      <c r="D576" s="62" t="s">
        <v>737</v>
      </c>
      <c r="E576" s="62" t="s">
        <v>738</v>
      </c>
      <c r="F576" s="84">
        <v>6</v>
      </c>
      <c r="G576" s="54"/>
    </row>
    <row r="577" spans="1:7" ht="40.5" customHeight="1" x14ac:dyDescent="0.25">
      <c r="A577" s="62">
        <v>8</v>
      </c>
      <c r="B577" s="53" t="s">
        <v>424</v>
      </c>
      <c r="C577" s="62" t="s">
        <v>728</v>
      </c>
      <c r="D577" s="62" t="s">
        <v>739</v>
      </c>
      <c r="E577" s="62" t="s">
        <v>740</v>
      </c>
      <c r="F577" s="62">
        <v>1.2</v>
      </c>
      <c r="G577" s="54"/>
    </row>
    <row r="578" spans="1:7" ht="18.75" customHeight="1" x14ac:dyDescent="0.25">
      <c r="A578" s="62">
        <v>9</v>
      </c>
      <c r="B578" s="53" t="s">
        <v>67</v>
      </c>
      <c r="C578" s="62" t="s">
        <v>728</v>
      </c>
      <c r="D578" s="62"/>
      <c r="E578" s="62"/>
      <c r="F578" s="62"/>
      <c r="G578" s="54"/>
    </row>
    <row r="579" spans="1:7" ht="18.75" customHeight="1" x14ac:dyDescent="0.25">
      <c r="A579" s="62">
        <v>10</v>
      </c>
      <c r="B579" s="53" t="s">
        <v>68</v>
      </c>
      <c r="C579" s="62" t="s">
        <v>728</v>
      </c>
      <c r="D579" s="62"/>
      <c r="E579" s="62"/>
      <c r="F579" s="62"/>
      <c r="G579" s="54"/>
    </row>
    <row r="580" spans="1:7" ht="18.75" customHeight="1" x14ac:dyDescent="0.25">
      <c r="A580" s="62">
        <v>11</v>
      </c>
      <c r="B580" s="53" t="s">
        <v>425</v>
      </c>
      <c r="C580" s="62" t="s">
        <v>728</v>
      </c>
      <c r="D580" s="62"/>
      <c r="E580" s="62"/>
      <c r="F580" s="62"/>
      <c r="G580" s="54"/>
    </row>
    <row r="581" spans="1:7" ht="41.25" customHeight="1" x14ac:dyDescent="0.25">
      <c r="A581" s="62">
        <v>12</v>
      </c>
      <c r="B581" s="53" t="s">
        <v>741</v>
      </c>
      <c r="C581" s="62" t="s">
        <v>728</v>
      </c>
      <c r="D581" s="62" t="s">
        <v>742</v>
      </c>
      <c r="E581" s="62" t="s">
        <v>743</v>
      </c>
      <c r="F581" s="84">
        <v>2</v>
      </c>
      <c r="G581" s="54"/>
    </row>
    <row r="582" spans="1:7" ht="18.75" customHeight="1" x14ac:dyDescent="0.25">
      <c r="A582" s="62">
        <v>13</v>
      </c>
      <c r="B582" s="53" t="s">
        <v>426</v>
      </c>
      <c r="C582" s="62" t="s">
        <v>728</v>
      </c>
      <c r="D582" s="62"/>
      <c r="E582" s="62"/>
      <c r="F582" s="62"/>
      <c r="G582" s="54"/>
    </row>
    <row r="583" spans="1:7" ht="18.75" customHeight="1" x14ac:dyDescent="0.25">
      <c r="A583" s="62">
        <v>14</v>
      </c>
      <c r="B583" s="53" t="s">
        <v>69</v>
      </c>
      <c r="C583" s="62" t="s">
        <v>728</v>
      </c>
      <c r="D583" s="62"/>
      <c r="E583" s="62"/>
      <c r="F583" s="62"/>
      <c r="G583" s="54"/>
    </row>
    <row r="584" spans="1:7" ht="18.75" customHeight="1" x14ac:dyDescent="0.25">
      <c r="A584" s="62"/>
      <c r="B584" s="53"/>
      <c r="C584" s="62"/>
      <c r="D584" s="62"/>
      <c r="E584" s="62"/>
      <c r="F584" s="62"/>
      <c r="G584" s="54"/>
    </row>
    <row r="585" spans="1:7" ht="18.75" customHeight="1" x14ac:dyDescent="0.25">
      <c r="A585" s="166">
        <v>1</v>
      </c>
      <c r="B585" s="181" t="s">
        <v>529</v>
      </c>
      <c r="C585" s="166" t="s">
        <v>530</v>
      </c>
      <c r="D585" s="62"/>
      <c r="E585" s="62"/>
      <c r="F585" s="116"/>
      <c r="G585" s="54"/>
    </row>
    <row r="586" spans="1:7" ht="18.75" customHeight="1" x14ac:dyDescent="0.25">
      <c r="A586" s="166">
        <v>2</v>
      </c>
      <c r="B586" s="181" t="s">
        <v>531</v>
      </c>
      <c r="C586" s="166" t="s">
        <v>530</v>
      </c>
      <c r="D586" s="62"/>
      <c r="E586" s="62"/>
      <c r="F586" s="116"/>
      <c r="G586" s="54"/>
    </row>
    <row r="587" spans="1:7" ht="18.75" customHeight="1" x14ac:dyDescent="0.25">
      <c r="A587" s="166">
        <v>3</v>
      </c>
      <c r="B587" s="181" t="s">
        <v>70</v>
      </c>
      <c r="C587" s="166" t="s">
        <v>530</v>
      </c>
      <c r="D587" s="62"/>
      <c r="E587" s="62"/>
      <c r="F587" s="116"/>
      <c r="G587" s="54"/>
    </row>
    <row r="588" spans="1:7" ht="18.75" customHeight="1" x14ac:dyDescent="0.25">
      <c r="A588" s="166">
        <v>4</v>
      </c>
      <c r="B588" s="181" t="s">
        <v>532</v>
      </c>
      <c r="C588" s="166" t="s">
        <v>530</v>
      </c>
      <c r="D588" s="62"/>
      <c r="E588" s="62"/>
      <c r="F588" s="116"/>
      <c r="G588" s="54"/>
    </row>
    <row r="589" spans="1:7" ht="18.75" customHeight="1" x14ac:dyDescent="0.25">
      <c r="A589" s="166">
        <v>5</v>
      </c>
      <c r="B589" s="181" t="s">
        <v>71</v>
      </c>
      <c r="C589" s="166" t="s">
        <v>530</v>
      </c>
      <c r="D589" s="62"/>
      <c r="E589" s="62"/>
      <c r="F589" s="116"/>
      <c r="G589" s="54"/>
    </row>
    <row r="590" spans="1:7" ht="18.75" customHeight="1" x14ac:dyDescent="0.25">
      <c r="A590" s="166">
        <v>6</v>
      </c>
      <c r="B590" s="187" t="s">
        <v>533</v>
      </c>
      <c r="C590" s="166" t="s">
        <v>530</v>
      </c>
      <c r="D590" s="62"/>
      <c r="E590" s="62"/>
      <c r="F590" s="116"/>
      <c r="G590" s="54"/>
    </row>
    <row r="591" spans="1:7" ht="18.75" customHeight="1" x14ac:dyDescent="0.25">
      <c r="A591" s="166">
        <v>7</v>
      </c>
      <c r="B591" s="187" t="s">
        <v>72</v>
      </c>
      <c r="C591" s="166" t="s">
        <v>530</v>
      </c>
      <c r="D591" s="62"/>
      <c r="E591" s="62"/>
      <c r="F591" s="116"/>
      <c r="G591" s="54"/>
    </row>
    <row r="592" spans="1:7" ht="18.75" customHeight="1" x14ac:dyDescent="0.25">
      <c r="A592" s="166">
        <v>8</v>
      </c>
      <c r="B592" s="187" t="s">
        <v>534</v>
      </c>
      <c r="C592" s="166" t="s">
        <v>530</v>
      </c>
      <c r="D592" s="62"/>
      <c r="E592" s="62"/>
      <c r="F592" s="116"/>
      <c r="G592" s="54"/>
    </row>
    <row r="593" spans="1:7" ht="18.75" customHeight="1" x14ac:dyDescent="0.25">
      <c r="A593" s="166">
        <v>9</v>
      </c>
      <c r="B593" s="187" t="s">
        <v>73</v>
      </c>
      <c r="C593" s="166" t="s">
        <v>530</v>
      </c>
      <c r="D593" s="62"/>
      <c r="E593" s="62"/>
      <c r="F593" s="116"/>
      <c r="G593" s="54"/>
    </row>
    <row r="594" spans="1:7" ht="18.75" customHeight="1" x14ac:dyDescent="0.25">
      <c r="A594" s="166">
        <v>10</v>
      </c>
      <c r="B594" s="187" t="s">
        <v>427</v>
      </c>
      <c r="C594" s="166" t="s">
        <v>530</v>
      </c>
      <c r="D594" s="62"/>
      <c r="E594" s="62"/>
      <c r="F594" s="116"/>
      <c r="G594" s="54"/>
    </row>
    <row r="595" spans="1:7" ht="18.75" customHeight="1" x14ac:dyDescent="0.25">
      <c r="A595" s="166">
        <v>11</v>
      </c>
      <c r="B595" s="187" t="s">
        <v>74</v>
      </c>
      <c r="C595" s="166" t="s">
        <v>530</v>
      </c>
      <c r="D595" s="62"/>
      <c r="E595" s="62"/>
      <c r="F595" s="116"/>
      <c r="G595" s="54"/>
    </row>
    <row r="596" spans="1:7" ht="18.75" customHeight="1" x14ac:dyDescent="0.25">
      <c r="A596" s="166">
        <v>12</v>
      </c>
      <c r="B596" s="187" t="s">
        <v>75</v>
      </c>
      <c r="C596" s="166" t="s">
        <v>530</v>
      </c>
      <c r="D596" s="62"/>
      <c r="E596" s="62"/>
      <c r="F596" s="116"/>
      <c r="G596" s="54"/>
    </row>
    <row r="597" spans="1:7" ht="18.75" customHeight="1" x14ac:dyDescent="0.25">
      <c r="A597" s="166">
        <v>13</v>
      </c>
      <c r="B597" s="187" t="s">
        <v>76</v>
      </c>
      <c r="C597" s="166" t="s">
        <v>530</v>
      </c>
      <c r="D597" s="62"/>
      <c r="E597" s="62"/>
      <c r="F597" s="116"/>
      <c r="G597" s="54"/>
    </row>
    <row r="598" spans="1:7" ht="18.75" customHeight="1" x14ac:dyDescent="0.25">
      <c r="A598" s="166">
        <v>14</v>
      </c>
      <c r="B598" s="187" t="s">
        <v>77</v>
      </c>
      <c r="C598" s="166" t="s">
        <v>530</v>
      </c>
      <c r="D598" s="62"/>
      <c r="E598" s="62"/>
      <c r="F598" s="116"/>
      <c r="G598" s="54"/>
    </row>
    <row r="599" spans="1:7" ht="18.75" customHeight="1" x14ac:dyDescent="0.25">
      <c r="A599" s="166">
        <v>15</v>
      </c>
      <c r="B599" s="187" t="s">
        <v>78</v>
      </c>
      <c r="C599" s="166" t="s">
        <v>530</v>
      </c>
      <c r="D599" s="62"/>
      <c r="E599" s="62"/>
      <c r="F599" s="116"/>
      <c r="G599" s="54"/>
    </row>
    <row r="600" spans="1:7" ht="18.75" customHeight="1" x14ac:dyDescent="0.25">
      <c r="A600" s="166">
        <v>16</v>
      </c>
      <c r="B600" s="187" t="s">
        <v>79</v>
      </c>
      <c r="C600" s="166" t="s">
        <v>530</v>
      </c>
      <c r="D600" s="62"/>
      <c r="E600" s="62"/>
      <c r="F600" s="116"/>
      <c r="G600" s="54"/>
    </row>
    <row r="601" spans="1:7" ht="18.75" customHeight="1" x14ac:dyDescent="0.25">
      <c r="A601" s="144">
        <v>17</v>
      </c>
      <c r="B601" s="145" t="s">
        <v>535</v>
      </c>
      <c r="C601" s="144" t="s">
        <v>530</v>
      </c>
      <c r="D601" s="62"/>
      <c r="E601" s="62"/>
      <c r="F601" s="116"/>
      <c r="G601" s="54"/>
    </row>
    <row r="602" spans="1:7" ht="18.75" customHeight="1" x14ac:dyDescent="0.25">
      <c r="A602" s="144">
        <v>18</v>
      </c>
      <c r="B602" s="145" t="s">
        <v>536</v>
      </c>
      <c r="C602" s="144" t="s">
        <v>530</v>
      </c>
      <c r="D602" s="62"/>
      <c r="E602" s="62"/>
      <c r="F602" s="116"/>
      <c r="G602" s="54"/>
    </row>
    <row r="603" spans="1:7" ht="18.75" customHeight="1" x14ac:dyDescent="0.25">
      <c r="A603" s="144">
        <v>19</v>
      </c>
      <c r="B603" s="145" t="s">
        <v>80</v>
      </c>
      <c r="C603" s="144" t="s">
        <v>530</v>
      </c>
      <c r="D603" s="62"/>
      <c r="E603" s="62"/>
      <c r="F603" s="116"/>
      <c r="G603" s="54"/>
    </row>
    <row r="604" spans="1:7" ht="18.75" customHeight="1" x14ac:dyDescent="0.25">
      <c r="A604" s="62"/>
      <c r="B604" s="53"/>
      <c r="C604" s="62"/>
      <c r="D604" s="62"/>
      <c r="E604" s="62"/>
      <c r="F604" s="62"/>
      <c r="G604" s="54"/>
    </row>
    <row r="605" spans="1:7" ht="18.75" customHeight="1" x14ac:dyDescent="0.25">
      <c r="A605" s="146">
        <v>1</v>
      </c>
      <c r="B605" s="188" t="s">
        <v>81</v>
      </c>
      <c r="C605" s="144" t="s">
        <v>699</v>
      </c>
      <c r="D605" s="91"/>
      <c r="E605" s="91"/>
      <c r="F605" s="102"/>
      <c r="G605" s="54"/>
    </row>
    <row r="606" spans="1:7" ht="18.75" customHeight="1" x14ac:dyDescent="0.25">
      <c r="A606" s="146">
        <v>2</v>
      </c>
      <c r="B606" s="188" t="s">
        <v>684</v>
      </c>
      <c r="C606" s="144" t="s">
        <v>699</v>
      </c>
      <c r="D606" s="24"/>
      <c r="E606" s="24"/>
      <c r="F606" s="24"/>
      <c r="G606" s="54"/>
    </row>
    <row r="607" spans="1:7" ht="44.25" customHeight="1" x14ac:dyDescent="0.25">
      <c r="A607" s="146">
        <v>3</v>
      </c>
      <c r="B607" s="188" t="s">
        <v>82</v>
      </c>
      <c r="C607" s="144" t="s">
        <v>699</v>
      </c>
      <c r="D607" s="208" t="s">
        <v>685</v>
      </c>
      <c r="E607" s="208" t="s">
        <v>686</v>
      </c>
      <c r="F607" s="210" t="s">
        <v>479</v>
      </c>
      <c r="G607" s="54"/>
    </row>
    <row r="608" spans="1:7" ht="42" customHeight="1" x14ac:dyDescent="0.25">
      <c r="A608" s="146">
        <v>4</v>
      </c>
      <c r="B608" s="188" t="s">
        <v>687</v>
      </c>
      <c r="C608" s="144" t="s">
        <v>699</v>
      </c>
      <c r="D608" s="208" t="s">
        <v>688</v>
      </c>
      <c r="E608" s="208" t="s">
        <v>539</v>
      </c>
      <c r="F608" s="210" t="s">
        <v>700</v>
      </c>
      <c r="G608" s="54"/>
    </row>
    <row r="609" spans="1:7" ht="18.75" customHeight="1" x14ac:dyDescent="0.25">
      <c r="A609" s="146">
        <v>5</v>
      </c>
      <c r="B609" s="188" t="s">
        <v>689</v>
      </c>
      <c r="C609" s="144" t="s">
        <v>699</v>
      </c>
      <c r="D609" s="211"/>
      <c r="E609" s="211"/>
      <c r="F609" s="211"/>
      <c r="G609" s="54"/>
    </row>
    <row r="610" spans="1:7" ht="18.75" customHeight="1" x14ac:dyDescent="0.25">
      <c r="A610" s="146">
        <v>6</v>
      </c>
      <c r="B610" s="188" t="s">
        <v>690</v>
      </c>
      <c r="C610" s="144" t="s">
        <v>699</v>
      </c>
      <c r="D610" s="208"/>
      <c r="E610" s="208"/>
      <c r="F610" s="210"/>
      <c r="G610" s="54"/>
    </row>
    <row r="611" spans="1:7" ht="18.75" customHeight="1" x14ac:dyDescent="0.25">
      <c r="A611" s="146">
        <v>7</v>
      </c>
      <c r="B611" s="188" t="s">
        <v>691</v>
      </c>
      <c r="C611" s="144" t="s">
        <v>699</v>
      </c>
      <c r="D611" s="208"/>
      <c r="E611" s="208"/>
      <c r="F611" s="210"/>
      <c r="G611" s="54"/>
    </row>
    <row r="612" spans="1:7" ht="18.75" customHeight="1" x14ac:dyDescent="0.25">
      <c r="A612" s="146">
        <v>8</v>
      </c>
      <c r="B612" s="188" t="s">
        <v>83</v>
      </c>
      <c r="C612" s="144" t="s">
        <v>699</v>
      </c>
      <c r="D612" s="211"/>
      <c r="E612" s="211"/>
      <c r="F612" s="211"/>
      <c r="G612" s="54"/>
    </row>
    <row r="613" spans="1:7" ht="18.75" customHeight="1" x14ac:dyDescent="0.25">
      <c r="A613" s="146">
        <v>9</v>
      </c>
      <c r="B613" s="188" t="s">
        <v>692</v>
      </c>
      <c r="C613" s="144" t="s">
        <v>699</v>
      </c>
      <c r="D613" s="211"/>
      <c r="E613" s="211"/>
      <c r="F613" s="211"/>
      <c r="G613" s="54"/>
    </row>
    <row r="614" spans="1:7" ht="18.75" customHeight="1" x14ac:dyDescent="0.25">
      <c r="A614" s="146">
        <v>10</v>
      </c>
      <c r="B614" s="188" t="s">
        <v>693</v>
      </c>
      <c r="C614" s="144" t="s">
        <v>699</v>
      </c>
      <c r="D614" s="208"/>
      <c r="E614" s="208"/>
      <c r="F614" s="210"/>
      <c r="G614" s="54"/>
    </row>
    <row r="615" spans="1:7" ht="18.75" customHeight="1" x14ac:dyDescent="0.25">
      <c r="A615" s="146">
        <v>11</v>
      </c>
      <c r="B615" s="188" t="s">
        <v>84</v>
      </c>
      <c r="C615" s="144" t="s">
        <v>699</v>
      </c>
      <c r="D615" s="211"/>
      <c r="E615" s="211"/>
      <c r="F615" s="211"/>
      <c r="G615" s="54"/>
    </row>
    <row r="616" spans="1:7" ht="42" customHeight="1" x14ac:dyDescent="0.25">
      <c r="A616" s="146">
        <v>12</v>
      </c>
      <c r="B616" s="188" t="s">
        <v>85</v>
      </c>
      <c r="C616" s="144" t="s">
        <v>699</v>
      </c>
      <c r="D616" s="208" t="s">
        <v>685</v>
      </c>
      <c r="E616" s="208" t="s">
        <v>686</v>
      </c>
      <c r="F616" s="210" t="s">
        <v>479</v>
      </c>
      <c r="G616" s="54"/>
    </row>
    <row r="617" spans="1:7" ht="18.75" customHeight="1" x14ac:dyDescent="0.25">
      <c r="A617" s="146">
        <v>13</v>
      </c>
      <c r="B617" s="188" t="s">
        <v>694</v>
      </c>
      <c r="C617" s="144" t="s">
        <v>699</v>
      </c>
      <c r="D617" s="91"/>
      <c r="E617" s="91"/>
      <c r="F617" s="102"/>
      <c r="G617" s="54"/>
    </row>
    <row r="618" spans="1:7" ht="18.75" customHeight="1" x14ac:dyDescent="0.25">
      <c r="A618" s="146">
        <v>14</v>
      </c>
      <c r="B618" s="188" t="s">
        <v>86</v>
      </c>
      <c r="C618" s="144" t="s">
        <v>699</v>
      </c>
      <c r="D618" s="24"/>
      <c r="E618" s="24"/>
      <c r="F618" s="24"/>
      <c r="G618" s="54"/>
    </row>
    <row r="619" spans="1:7" ht="18.75" customHeight="1" x14ac:dyDescent="0.25">
      <c r="A619" s="146">
        <v>15</v>
      </c>
      <c r="B619" s="188" t="s">
        <v>695</v>
      </c>
      <c r="C619" s="144" t="s">
        <v>699</v>
      </c>
      <c r="D619" s="24"/>
      <c r="E619" s="24"/>
      <c r="F619" s="24"/>
      <c r="G619" s="54"/>
    </row>
    <row r="620" spans="1:7" ht="18.75" customHeight="1" x14ac:dyDescent="0.25">
      <c r="A620" s="146">
        <v>16</v>
      </c>
      <c r="B620" s="188" t="s">
        <v>87</v>
      </c>
      <c r="C620" s="144" t="s">
        <v>699</v>
      </c>
      <c r="D620" s="91"/>
      <c r="E620" s="91"/>
      <c r="F620" s="102"/>
      <c r="G620" s="54"/>
    </row>
    <row r="621" spans="1:7" ht="18.75" customHeight="1" x14ac:dyDescent="0.25">
      <c r="A621" s="146">
        <v>17</v>
      </c>
      <c r="B621" s="188" t="s">
        <v>696</v>
      </c>
      <c r="C621" s="144" t="s">
        <v>699</v>
      </c>
      <c r="D621" s="24"/>
      <c r="E621" s="24"/>
      <c r="F621" s="24"/>
      <c r="G621" s="54"/>
    </row>
    <row r="622" spans="1:7" ht="18.75" customHeight="1" x14ac:dyDescent="0.25">
      <c r="A622" s="146">
        <v>18</v>
      </c>
      <c r="B622" s="188" t="s">
        <v>697</v>
      </c>
      <c r="C622" s="144" t="s">
        <v>699</v>
      </c>
      <c r="D622" s="91"/>
      <c r="E622" s="91"/>
      <c r="F622" s="102"/>
      <c r="G622" s="54"/>
    </row>
    <row r="623" spans="1:7" ht="18.75" customHeight="1" x14ac:dyDescent="0.25">
      <c r="A623" s="146">
        <v>19</v>
      </c>
      <c r="B623" s="188" t="s">
        <v>698</v>
      </c>
      <c r="C623" s="144" t="s">
        <v>699</v>
      </c>
      <c r="D623" s="91"/>
      <c r="E623" s="91"/>
      <c r="F623" s="102"/>
      <c r="G623" s="54"/>
    </row>
    <row r="624" spans="1:7" ht="15.75" customHeight="1" x14ac:dyDescent="0.25">
      <c r="A624" s="103"/>
      <c r="B624" s="64"/>
      <c r="C624" s="77"/>
      <c r="D624" s="103"/>
      <c r="E624" s="103"/>
      <c r="F624" s="77"/>
      <c r="G624" s="54"/>
    </row>
    <row r="625" spans="1:6" ht="18.75" customHeight="1" x14ac:dyDescent="0.25">
      <c r="A625" s="52">
        <v>1</v>
      </c>
      <c r="B625" s="72" t="s">
        <v>89</v>
      </c>
      <c r="C625" s="212" t="s">
        <v>436</v>
      </c>
      <c r="D625" s="49"/>
      <c r="E625" s="49"/>
      <c r="F625" s="213"/>
    </row>
    <row r="626" spans="1:6" ht="18.75" customHeight="1" x14ac:dyDescent="0.25">
      <c r="A626" s="23">
        <v>2</v>
      </c>
      <c r="B626" s="6" t="s">
        <v>90</v>
      </c>
      <c r="C626" s="101" t="s">
        <v>436</v>
      </c>
      <c r="D626" s="14"/>
      <c r="E626" s="14"/>
      <c r="F626" s="50"/>
    </row>
    <row r="627" spans="1:6" ht="18.75" customHeight="1" x14ac:dyDescent="0.25">
      <c r="A627" s="23">
        <v>3</v>
      </c>
      <c r="B627" s="6" t="s">
        <v>91</v>
      </c>
      <c r="C627" s="101" t="s">
        <v>436</v>
      </c>
      <c r="D627" s="14"/>
      <c r="E627" s="14"/>
      <c r="F627" s="50"/>
    </row>
    <row r="628" spans="1:6" ht="18.75" customHeight="1" x14ac:dyDescent="0.25">
      <c r="A628" s="23">
        <v>4</v>
      </c>
      <c r="B628" s="6" t="s">
        <v>428</v>
      </c>
      <c r="C628" s="101" t="s">
        <v>436</v>
      </c>
      <c r="D628" s="14"/>
      <c r="E628" s="14"/>
      <c r="F628" s="50"/>
    </row>
    <row r="629" spans="1:6" ht="18.75" customHeight="1" x14ac:dyDescent="0.25">
      <c r="A629" s="23">
        <v>5</v>
      </c>
      <c r="B629" s="6" t="s">
        <v>429</v>
      </c>
      <c r="C629" s="101" t="s">
        <v>436</v>
      </c>
      <c r="D629" s="14"/>
      <c r="E629" s="14"/>
      <c r="F629" s="50"/>
    </row>
    <row r="630" spans="1:6" ht="18.75" customHeight="1" x14ac:dyDescent="0.25">
      <c r="A630" s="23">
        <v>6</v>
      </c>
      <c r="B630" s="6" t="s">
        <v>92</v>
      </c>
      <c r="C630" s="101" t="s">
        <v>436</v>
      </c>
      <c r="D630" s="14"/>
      <c r="E630" s="14"/>
      <c r="F630" s="50"/>
    </row>
    <row r="631" spans="1:6" ht="18.75" customHeight="1" x14ac:dyDescent="0.25">
      <c r="A631" s="23">
        <v>7</v>
      </c>
      <c r="B631" s="6" t="s">
        <v>93</v>
      </c>
      <c r="C631" s="101" t="s">
        <v>436</v>
      </c>
      <c r="D631" s="14"/>
      <c r="E631" s="14"/>
      <c r="F631" s="50"/>
    </row>
    <row r="632" spans="1:6" ht="18.75" customHeight="1" x14ac:dyDescent="0.25">
      <c r="A632" s="23">
        <v>8</v>
      </c>
      <c r="B632" s="6" t="s">
        <v>94</v>
      </c>
      <c r="C632" s="101" t="s">
        <v>436</v>
      </c>
      <c r="D632" s="14"/>
      <c r="E632" s="14"/>
      <c r="F632" s="50"/>
    </row>
    <row r="633" spans="1:6" ht="18.75" customHeight="1" x14ac:dyDescent="0.25">
      <c r="A633" s="23">
        <v>9</v>
      </c>
      <c r="B633" s="6" t="s">
        <v>430</v>
      </c>
      <c r="C633" s="101" t="s">
        <v>436</v>
      </c>
      <c r="D633" s="14"/>
      <c r="E633" s="14"/>
      <c r="F633" s="50"/>
    </row>
    <row r="634" spans="1:6" ht="18.75" customHeight="1" x14ac:dyDescent="0.25">
      <c r="A634" s="23">
        <v>10</v>
      </c>
      <c r="B634" s="7" t="s">
        <v>431</v>
      </c>
      <c r="C634" s="101" t="s">
        <v>436</v>
      </c>
      <c r="D634" s="14"/>
      <c r="E634" s="14"/>
      <c r="F634" s="50"/>
    </row>
    <row r="635" spans="1:6" ht="18.75" customHeight="1" x14ac:dyDescent="0.25">
      <c r="A635" s="23">
        <v>11</v>
      </c>
      <c r="B635" s="6" t="s">
        <v>432</v>
      </c>
      <c r="C635" s="101" t="s">
        <v>436</v>
      </c>
      <c r="D635" s="14"/>
      <c r="E635" s="14"/>
      <c r="F635" s="50"/>
    </row>
    <row r="636" spans="1:6" ht="18.75" customHeight="1" x14ac:dyDescent="0.25">
      <c r="A636" s="23">
        <v>12</v>
      </c>
      <c r="B636" s="6" t="s">
        <v>433</v>
      </c>
      <c r="C636" s="101" t="s">
        <v>436</v>
      </c>
      <c r="D636" s="14"/>
      <c r="E636" s="14"/>
      <c r="F636" s="50"/>
    </row>
    <row r="637" spans="1:6" ht="18.75" customHeight="1" x14ac:dyDescent="0.25">
      <c r="A637" s="23">
        <v>13</v>
      </c>
      <c r="B637" s="6" t="s">
        <v>434</v>
      </c>
      <c r="C637" s="101" t="s">
        <v>436</v>
      </c>
      <c r="D637" s="14"/>
      <c r="E637" s="14"/>
      <c r="F637" s="50"/>
    </row>
    <row r="638" spans="1:6" ht="18.75" customHeight="1" x14ac:dyDescent="0.25">
      <c r="A638" s="5">
        <v>14</v>
      </c>
      <c r="B638" s="69" t="s">
        <v>435</v>
      </c>
      <c r="C638" s="101" t="s">
        <v>436</v>
      </c>
      <c r="D638" s="214"/>
      <c r="E638" s="214"/>
      <c r="F638" s="215"/>
    </row>
    <row r="639" spans="1:6" ht="18.75" customHeight="1" x14ac:dyDescent="0.25">
      <c r="A639" s="146">
        <v>15</v>
      </c>
      <c r="B639" s="64" t="s">
        <v>95</v>
      </c>
      <c r="C639" s="126" t="s">
        <v>436</v>
      </c>
      <c r="D639" s="62"/>
      <c r="E639" s="62"/>
      <c r="F639" s="116"/>
    </row>
    <row r="640" spans="1:6" ht="15.75" customHeight="1" x14ac:dyDescent="0.25">
      <c r="A640" s="156" t="s">
        <v>437</v>
      </c>
      <c r="B640" s="156"/>
      <c r="C640" s="156"/>
      <c r="D640" s="156"/>
      <c r="E640" s="156"/>
      <c r="F640" s="156"/>
    </row>
    <row r="641" spans="1:6" ht="15.75" customHeight="1" x14ac:dyDescent="0.25">
      <c r="A641" s="62">
        <v>1</v>
      </c>
      <c r="B641" s="64" t="s">
        <v>970</v>
      </c>
      <c r="C641" s="126" t="s">
        <v>993</v>
      </c>
      <c r="D641" s="112"/>
      <c r="E641" s="112"/>
      <c r="F641" s="112"/>
    </row>
    <row r="642" spans="1:6" ht="15.75" customHeight="1" x14ac:dyDescent="0.25">
      <c r="A642" s="62">
        <v>2</v>
      </c>
      <c r="B642" s="64" t="s">
        <v>971</v>
      </c>
      <c r="C642" s="126" t="s">
        <v>993</v>
      </c>
      <c r="D642" s="112"/>
      <c r="E642" s="112"/>
      <c r="F642" s="112"/>
    </row>
    <row r="643" spans="1:6" ht="15.75" customHeight="1" x14ac:dyDescent="0.25">
      <c r="A643" s="62">
        <v>3</v>
      </c>
      <c r="B643" s="64" t="s">
        <v>972</v>
      </c>
      <c r="C643" s="126" t="s">
        <v>993</v>
      </c>
      <c r="D643" s="112"/>
      <c r="E643" s="112"/>
      <c r="F643" s="112"/>
    </row>
    <row r="644" spans="1:6" ht="15.75" customHeight="1" x14ac:dyDescent="0.25">
      <c r="A644" s="62">
        <v>4</v>
      </c>
      <c r="B644" s="60" t="s">
        <v>973</v>
      </c>
      <c r="C644" s="126" t="s">
        <v>993</v>
      </c>
      <c r="D644" s="112"/>
      <c r="E644" s="112"/>
      <c r="F644" s="112"/>
    </row>
    <row r="645" spans="1:6" ht="15.75" customHeight="1" x14ac:dyDescent="0.25">
      <c r="A645" s="62">
        <v>5</v>
      </c>
      <c r="B645" s="60" t="s">
        <v>974</v>
      </c>
      <c r="C645" s="126" t="s">
        <v>993</v>
      </c>
      <c r="D645" s="112"/>
      <c r="E645" s="112"/>
      <c r="F645" s="112"/>
    </row>
    <row r="646" spans="1:6" ht="15.75" customHeight="1" x14ac:dyDescent="0.25">
      <c r="A646" s="62">
        <v>6</v>
      </c>
      <c r="B646" s="64" t="s">
        <v>975</v>
      </c>
      <c r="C646" s="126" t="s">
        <v>993</v>
      </c>
      <c r="D646" s="112"/>
      <c r="E646" s="112"/>
      <c r="F646" s="112"/>
    </row>
    <row r="647" spans="1:6" ht="15.75" customHeight="1" x14ac:dyDescent="0.25">
      <c r="A647" s="62">
        <v>7</v>
      </c>
      <c r="B647" s="60" t="s">
        <v>976</v>
      </c>
      <c r="C647" s="126" t="s">
        <v>993</v>
      </c>
      <c r="D647" s="112"/>
      <c r="E647" s="112"/>
      <c r="F647" s="112"/>
    </row>
    <row r="648" spans="1:6" ht="15.75" customHeight="1" x14ac:dyDescent="0.25">
      <c r="A648" s="62">
        <v>8</v>
      </c>
      <c r="B648" s="64" t="s">
        <v>977</v>
      </c>
      <c r="C648" s="126" t="s">
        <v>993</v>
      </c>
      <c r="D648" s="112"/>
      <c r="E648" s="112"/>
      <c r="F648" s="112"/>
    </row>
    <row r="649" spans="1:6" ht="15.75" customHeight="1" x14ac:dyDescent="0.25">
      <c r="A649" s="62">
        <v>9</v>
      </c>
      <c r="B649" s="64" t="s">
        <v>978</v>
      </c>
      <c r="C649" s="126" t="s">
        <v>993</v>
      </c>
      <c r="D649" s="112"/>
      <c r="E649" s="112"/>
      <c r="F649" s="112"/>
    </row>
    <row r="650" spans="1:6" ht="15.75" customHeight="1" x14ac:dyDescent="0.25">
      <c r="A650" s="62">
        <v>10</v>
      </c>
      <c r="B650" s="64" t="s">
        <v>979</v>
      </c>
      <c r="C650" s="126" t="s">
        <v>993</v>
      </c>
      <c r="D650" s="112"/>
      <c r="E650" s="112"/>
      <c r="F650" s="112"/>
    </row>
    <row r="651" spans="1:6" ht="15.75" customHeight="1" x14ac:dyDescent="0.25">
      <c r="A651" s="62">
        <v>11</v>
      </c>
      <c r="B651" s="64" t="s">
        <v>980</v>
      </c>
      <c r="C651" s="126" t="s">
        <v>993</v>
      </c>
      <c r="D651" s="112"/>
      <c r="E651" s="112"/>
      <c r="F651" s="112"/>
    </row>
    <row r="652" spans="1:6" ht="15.75" customHeight="1" x14ac:dyDescent="0.25">
      <c r="A652" s="62">
        <v>12</v>
      </c>
      <c r="B652" s="64" t="s">
        <v>981</v>
      </c>
      <c r="C652" s="126" t="s">
        <v>993</v>
      </c>
      <c r="D652" s="112"/>
      <c r="E652" s="112"/>
      <c r="F652" s="112"/>
    </row>
    <row r="653" spans="1:6" ht="15.75" customHeight="1" x14ac:dyDescent="0.25">
      <c r="A653" s="62">
        <v>13</v>
      </c>
      <c r="B653" s="60" t="s">
        <v>982</v>
      </c>
      <c r="C653" s="126" t="s">
        <v>993</v>
      </c>
      <c r="D653" s="112"/>
      <c r="E653" s="112"/>
      <c r="F653" s="112"/>
    </row>
    <row r="654" spans="1:6" ht="15.75" customHeight="1" x14ac:dyDescent="0.25">
      <c r="A654" s="62">
        <v>14</v>
      </c>
      <c r="B654" s="60" t="s">
        <v>983</v>
      </c>
      <c r="C654" s="126" t="s">
        <v>993</v>
      </c>
      <c r="D654" s="112"/>
      <c r="E654" s="112"/>
      <c r="F654" s="112"/>
    </row>
    <row r="655" spans="1:6" ht="15.75" customHeight="1" x14ac:dyDescent="0.25">
      <c r="A655" s="62">
        <v>15</v>
      </c>
      <c r="B655" s="60" t="s">
        <v>984</v>
      </c>
      <c r="C655" s="126" t="s">
        <v>993</v>
      </c>
      <c r="D655" s="112"/>
      <c r="E655" s="112"/>
      <c r="F655" s="112"/>
    </row>
    <row r="656" spans="1:6" ht="15.75" customHeight="1" x14ac:dyDescent="0.25">
      <c r="A656" s="62">
        <v>16</v>
      </c>
      <c r="B656" s="64" t="s">
        <v>985</v>
      </c>
      <c r="C656" s="126" t="s">
        <v>993</v>
      </c>
      <c r="D656" s="112"/>
      <c r="E656" s="112"/>
      <c r="F656" s="112"/>
    </row>
    <row r="657" spans="1:6" ht="15.75" customHeight="1" x14ac:dyDescent="0.25">
      <c r="A657" s="62">
        <v>17</v>
      </c>
      <c r="B657" s="64" t="s">
        <v>986</v>
      </c>
      <c r="C657" s="126" t="s">
        <v>993</v>
      </c>
      <c r="D657" s="112"/>
      <c r="E657" s="112"/>
      <c r="F657" s="112"/>
    </row>
    <row r="658" spans="1:6" ht="15.75" customHeight="1" x14ac:dyDescent="0.25">
      <c r="A658" s="62">
        <v>18</v>
      </c>
      <c r="B658" s="60" t="s">
        <v>987</v>
      </c>
      <c r="C658" s="126" t="s">
        <v>993</v>
      </c>
      <c r="D658" s="112"/>
      <c r="E658" s="112"/>
      <c r="F658" s="112"/>
    </row>
    <row r="659" spans="1:6" ht="15.75" customHeight="1" x14ac:dyDescent="0.25">
      <c r="A659" s="62">
        <v>19</v>
      </c>
      <c r="B659" s="64" t="s">
        <v>988</v>
      </c>
      <c r="C659" s="126" t="s">
        <v>993</v>
      </c>
      <c r="D659" s="112"/>
      <c r="E659" s="112"/>
      <c r="F659" s="112"/>
    </row>
    <row r="660" spans="1:6" ht="15.75" customHeight="1" x14ac:dyDescent="0.25">
      <c r="A660" s="62">
        <v>20</v>
      </c>
      <c r="B660" s="64" t="s">
        <v>989</v>
      </c>
      <c r="C660" s="126" t="s">
        <v>993</v>
      </c>
      <c r="D660" s="112"/>
      <c r="E660" s="112"/>
      <c r="F660" s="112"/>
    </row>
    <row r="661" spans="1:6" ht="15.75" customHeight="1" x14ac:dyDescent="0.25">
      <c r="A661" s="62">
        <v>21</v>
      </c>
      <c r="B661" s="64" t="s">
        <v>990</v>
      </c>
      <c r="C661" s="126" t="s">
        <v>993</v>
      </c>
      <c r="D661" s="112"/>
      <c r="E661" s="112"/>
      <c r="F661" s="112"/>
    </row>
    <row r="662" spans="1:6" ht="15.75" customHeight="1" x14ac:dyDescent="0.25">
      <c r="A662" s="62">
        <v>22</v>
      </c>
      <c r="B662" s="60" t="s">
        <v>991</v>
      </c>
      <c r="C662" s="126" t="s">
        <v>993</v>
      </c>
      <c r="D662" s="112"/>
      <c r="E662" s="112"/>
      <c r="F662" s="112"/>
    </row>
    <row r="663" spans="1:6" ht="15.75" customHeight="1" x14ac:dyDescent="0.25">
      <c r="A663" s="112"/>
      <c r="B663" s="112"/>
      <c r="C663" s="112"/>
      <c r="D663" s="112"/>
      <c r="E663" s="112"/>
      <c r="F663" s="112"/>
    </row>
    <row r="664" spans="1:6" ht="15.75" customHeight="1" x14ac:dyDescent="0.25">
      <c r="A664" s="62">
        <v>1</v>
      </c>
      <c r="B664" s="216" t="s">
        <v>995</v>
      </c>
      <c r="C664" s="126" t="s">
        <v>994</v>
      </c>
      <c r="D664" s="112"/>
      <c r="E664" s="112"/>
      <c r="F664" s="112"/>
    </row>
    <row r="665" spans="1:6" ht="15.75" customHeight="1" x14ac:dyDescent="0.25">
      <c r="A665" s="62">
        <v>2</v>
      </c>
      <c r="B665" s="216" t="s">
        <v>992</v>
      </c>
      <c r="C665" s="126" t="s">
        <v>994</v>
      </c>
      <c r="D665" s="112"/>
      <c r="E665" s="112"/>
      <c r="F665" s="112"/>
    </row>
    <row r="666" spans="1:6" ht="15.75" customHeight="1" x14ac:dyDescent="0.25">
      <c r="A666" s="24"/>
      <c r="B666" s="157"/>
      <c r="C666" s="158"/>
      <c r="D666" s="157"/>
      <c r="E666" s="157"/>
      <c r="F666" s="157"/>
    </row>
    <row r="667" spans="1:6" ht="37.5" customHeight="1" x14ac:dyDescent="0.25">
      <c r="A667" s="49">
        <v>1</v>
      </c>
      <c r="B667" s="64" t="s">
        <v>438</v>
      </c>
      <c r="C667" s="61" t="s">
        <v>452</v>
      </c>
      <c r="D667" s="217" t="s">
        <v>517</v>
      </c>
      <c r="E667" s="217" t="s">
        <v>885</v>
      </c>
      <c r="F667" s="218" t="s">
        <v>478</v>
      </c>
    </row>
    <row r="668" spans="1:6" ht="18" customHeight="1" x14ac:dyDescent="0.25">
      <c r="A668" s="49">
        <v>2</v>
      </c>
      <c r="B668" s="219" t="s">
        <v>439</v>
      </c>
      <c r="C668" s="119" t="s">
        <v>452</v>
      </c>
      <c r="D668" s="220"/>
      <c r="E668" s="220"/>
      <c r="F668" s="102"/>
    </row>
    <row r="669" spans="1:6" ht="18" customHeight="1" x14ac:dyDescent="0.25">
      <c r="A669" s="49">
        <v>3</v>
      </c>
      <c r="B669" s="88" t="s">
        <v>440</v>
      </c>
      <c r="C669" s="58" t="s">
        <v>452</v>
      </c>
      <c r="D669" s="91"/>
      <c r="E669" s="91"/>
      <c r="F669" s="102"/>
    </row>
    <row r="670" spans="1:6" ht="30" customHeight="1" x14ac:dyDescent="0.25">
      <c r="A670" s="49">
        <v>4</v>
      </c>
      <c r="B670" s="88" t="s">
        <v>441</v>
      </c>
      <c r="C670" s="58" t="s">
        <v>452</v>
      </c>
      <c r="D670" s="91" t="s">
        <v>517</v>
      </c>
      <c r="E670" s="91" t="s">
        <v>885</v>
      </c>
      <c r="F670" s="102" t="s">
        <v>478</v>
      </c>
    </row>
    <row r="671" spans="1:6" ht="18" customHeight="1" x14ac:dyDescent="0.25">
      <c r="A671" s="49">
        <v>5</v>
      </c>
      <c r="B671" s="88" t="s">
        <v>442</v>
      </c>
      <c r="C671" s="58" t="s">
        <v>452</v>
      </c>
      <c r="D671" s="91"/>
      <c r="E671" s="91"/>
      <c r="F671" s="102"/>
    </row>
    <row r="672" spans="1:6" ht="17.25" customHeight="1" x14ac:dyDescent="0.25">
      <c r="A672" s="49">
        <v>6</v>
      </c>
      <c r="B672" s="88" t="s">
        <v>443</v>
      </c>
      <c r="C672" s="58" t="s">
        <v>452</v>
      </c>
      <c r="D672" s="91"/>
      <c r="E672" s="91"/>
      <c r="F672" s="102"/>
    </row>
    <row r="673" spans="1:6" ht="18" customHeight="1" x14ac:dyDescent="0.25">
      <c r="A673" s="49">
        <v>7</v>
      </c>
      <c r="B673" s="88" t="s">
        <v>444</v>
      </c>
      <c r="C673" s="58" t="s">
        <v>452</v>
      </c>
      <c r="D673" s="91"/>
      <c r="E673" s="91"/>
      <c r="F673" s="102"/>
    </row>
    <row r="674" spans="1:6" ht="18" customHeight="1" x14ac:dyDescent="0.25">
      <c r="A674" s="49">
        <v>8</v>
      </c>
      <c r="B674" s="88" t="s">
        <v>445</v>
      </c>
      <c r="C674" s="58" t="s">
        <v>452</v>
      </c>
      <c r="D674" s="91"/>
      <c r="E674" s="91"/>
      <c r="F674" s="102"/>
    </row>
    <row r="675" spans="1:6" ht="18" customHeight="1" x14ac:dyDescent="0.25">
      <c r="A675" s="49">
        <v>9</v>
      </c>
      <c r="B675" s="88" t="s">
        <v>446</v>
      </c>
      <c r="C675" s="58" t="s">
        <v>452</v>
      </c>
      <c r="D675" s="91"/>
      <c r="E675" s="91"/>
      <c r="F675" s="102"/>
    </row>
    <row r="676" spans="1:6" ht="18" customHeight="1" x14ac:dyDescent="0.25">
      <c r="A676" s="49">
        <v>10</v>
      </c>
      <c r="B676" s="88" t="s">
        <v>447</v>
      </c>
      <c r="C676" s="58" t="s">
        <v>452</v>
      </c>
      <c r="D676" s="91"/>
      <c r="E676" s="91"/>
      <c r="F676" s="102"/>
    </row>
    <row r="677" spans="1:6" ht="18" customHeight="1" x14ac:dyDescent="0.25">
      <c r="A677" s="49">
        <v>11</v>
      </c>
      <c r="B677" s="88" t="s">
        <v>448</v>
      </c>
      <c r="C677" s="58" t="s">
        <v>452</v>
      </c>
      <c r="D677" s="91"/>
      <c r="E677" s="91"/>
      <c r="F677" s="102"/>
    </row>
    <row r="678" spans="1:6" ht="18" customHeight="1" x14ac:dyDescent="0.25">
      <c r="A678" s="49">
        <v>12</v>
      </c>
      <c r="B678" s="88" t="s">
        <v>449</v>
      </c>
      <c r="C678" s="58" t="s">
        <v>452</v>
      </c>
      <c r="D678" s="91"/>
      <c r="E678" s="91"/>
      <c r="F678" s="102"/>
    </row>
    <row r="679" spans="1:6" ht="18" customHeight="1" x14ac:dyDescent="0.25">
      <c r="A679" s="49">
        <v>13</v>
      </c>
      <c r="B679" s="88" t="s">
        <v>450</v>
      </c>
      <c r="C679" s="58" t="s">
        <v>452</v>
      </c>
      <c r="D679" s="91"/>
      <c r="E679" s="91"/>
      <c r="F679" s="102"/>
    </row>
    <row r="680" spans="1:6" ht="18" customHeight="1" x14ac:dyDescent="0.25">
      <c r="A680" s="49">
        <v>14</v>
      </c>
      <c r="B680" s="89" t="s">
        <v>451</v>
      </c>
      <c r="C680" s="58" t="s">
        <v>452</v>
      </c>
      <c r="D680" s="91"/>
      <c r="E680" s="91"/>
      <c r="F680" s="102"/>
    </row>
    <row r="681" spans="1:6" ht="18" customHeight="1" x14ac:dyDescent="0.25">
      <c r="A681" s="49"/>
      <c r="B681" s="125"/>
      <c r="C681" s="119"/>
      <c r="D681" s="91"/>
      <c r="E681" s="91"/>
      <c r="F681" s="159"/>
    </row>
    <row r="682" spans="1:6" ht="18" customHeight="1" x14ac:dyDescent="0.25">
      <c r="A682" s="49">
        <v>1</v>
      </c>
      <c r="B682" s="88" t="s">
        <v>997</v>
      </c>
      <c r="C682" s="58" t="s">
        <v>996</v>
      </c>
      <c r="D682" s="91"/>
      <c r="E682" s="221"/>
      <c r="F682" s="218"/>
    </row>
    <row r="683" spans="1:6" ht="18" customHeight="1" x14ac:dyDescent="0.25">
      <c r="A683" s="49">
        <v>2</v>
      </c>
      <c r="B683" s="88" t="s">
        <v>998</v>
      </c>
      <c r="C683" s="58" t="s">
        <v>996</v>
      </c>
      <c r="D683" s="91"/>
      <c r="E683" s="221"/>
      <c r="F683" s="218"/>
    </row>
    <row r="684" spans="1:6" ht="15.75" customHeight="1" x14ac:dyDescent="0.25">
      <c r="A684" s="24"/>
      <c r="B684" s="24"/>
      <c r="C684" s="24"/>
      <c r="D684" s="24"/>
      <c r="E684" s="24"/>
      <c r="F684" s="24"/>
    </row>
    <row r="685" spans="1:6" ht="18.75" customHeight="1" x14ac:dyDescent="0.25">
      <c r="A685" s="25">
        <v>1</v>
      </c>
      <c r="B685" s="6" t="s">
        <v>453</v>
      </c>
      <c r="C685" s="25" t="s">
        <v>168</v>
      </c>
      <c r="D685" s="26"/>
      <c r="E685" s="27"/>
      <c r="F685" s="28"/>
    </row>
    <row r="686" spans="1:6" ht="18.75" customHeight="1" x14ac:dyDescent="0.25">
      <c r="A686" s="16">
        <v>2</v>
      </c>
      <c r="B686" s="7" t="s">
        <v>454</v>
      </c>
      <c r="C686" s="15" t="s">
        <v>168</v>
      </c>
      <c r="D686" s="29"/>
      <c r="E686" s="10"/>
      <c r="F686" s="11"/>
    </row>
    <row r="687" spans="1:6" ht="18.75" customHeight="1" x14ac:dyDescent="0.25">
      <c r="A687" s="16">
        <v>3</v>
      </c>
      <c r="B687" s="7" t="s">
        <v>455</v>
      </c>
      <c r="C687" s="15" t="s">
        <v>168</v>
      </c>
      <c r="D687" s="12"/>
      <c r="E687" s="30"/>
      <c r="F687" s="11"/>
    </row>
    <row r="688" spans="1:6" ht="18.75" customHeight="1" x14ac:dyDescent="0.25">
      <c r="A688" s="16">
        <v>4</v>
      </c>
      <c r="B688" s="6" t="s">
        <v>456</v>
      </c>
      <c r="C688" s="15" t="s">
        <v>168</v>
      </c>
      <c r="D688" s="29"/>
      <c r="E688" s="10"/>
      <c r="F688" s="11"/>
    </row>
    <row r="689" spans="1:6" ht="18.75" customHeight="1" x14ac:dyDescent="0.25">
      <c r="A689" s="25">
        <v>5</v>
      </c>
      <c r="B689" s="7" t="s">
        <v>122</v>
      </c>
      <c r="C689" s="15" t="s">
        <v>168</v>
      </c>
      <c r="D689" s="12"/>
      <c r="E689" s="13"/>
      <c r="F689" s="11"/>
    </row>
    <row r="690" spans="1:6" ht="18.75" customHeight="1" x14ac:dyDescent="0.25">
      <c r="A690" s="25">
        <v>6</v>
      </c>
      <c r="B690" s="6" t="s">
        <v>123</v>
      </c>
      <c r="C690" s="15" t="s">
        <v>168</v>
      </c>
      <c r="D690" s="12"/>
      <c r="E690" s="13"/>
      <c r="F690" s="11"/>
    </row>
    <row r="691" spans="1:6" ht="18.75" customHeight="1" x14ac:dyDescent="0.25">
      <c r="A691" s="16">
        <v>7</v>
      </c>
      <c r="B691" s="7" t="s">
        <v>457</v>
      </c>
      <c r="C691" s="15" t="s">
        <v>168</v>
      </c>
      <c r="D691" s="20"/>
      <c r="E691" s="20"/>
      <c r="F691" s="31"/>
    </row>
    <row r="692" spans="1:6" ht="18.75" customHeight="1" x14ac:dyDescent="0.25">
      <c r="A692" s="16">
        <v>8</v>
      </c>
      <c r="B692" s="6" t="s">
        <v>124</v>
      </c>
      <c r="C692" s="15" t="s">
        <v>168</v>
      </c>
      <c r="D692" s="20"/>
      <c r="E692" s="20"/>
      <c r="F692" s="31"/>
    </row>
    <row r="693" spans="1:6" ht="18.75" customHeight="1" x14ac:dyDescent="0.25">
      <c r="A693" s="16">
        <v>9</v>
      </c>
      <c r="B693" s="7" t="s">
        <v>458</v>
      </c>
      <c r="C693" s="15" t="s">
        <v>168</v>
      </c>
      <c r="D693" s="20"/>
      <c r="E693" s="20"/>
      <c r="F693" s="31"/>
    </row>
    <row r="694" spans="1:6" ht="18.75" customHeight="1" x14ac:dyDescent="0.25">
      <c r="A694" s="25">
        <v>10</v>
      </c>
      <c r="B694" s="7" t="s">
        <v>459</v>
      </c>
      <c r="C694" s="15" t="s">
        <v>168</v>
      </c>
      <c r="D694" s="20"/>
      <c r="E694" s="20"/>
      <c r="F694" s="31"/>
    </row>
    <row r="695" spans="1:6" ht="18.75" customHeight="1" x14ac:dyDescent="0.25">
      <c r="A695" s="25">
        <v>11</v>
      </c>
      <c r="B695" s="6" t="s">
        <v>125</v>
      </c>
      <c r="C695" s="15" t="s">
        <v>168</v>
      </c>
      <c r="D695" s="20"/>
      <c r="E695" s="20"/>
      <c r="F695" s="31"/>
    </row>
    <row r="696" spans="1:6" ht="18.75" customHeight="1" x14ac:dyDescent="0.25">
      <c r="A696" s="16">
        <v>12</v>
      </c>
      <c r="B696" s="7" t="s">
        <v>460</v>
      </c>
      <c r="C696" s="15" t="s">
        <v>168</v>
      </c>
      <c r="D696" s="20"/>
      <c r="E696" s="20"/>
      <c r="F696" s="31"/>
    </row>
    <row r="697" spans="1:6" ht="18.75" customHeight="1" x14ac:dyDescent="0.25">
      <c r="A697" s="16">
        <v>13</v>
      </c>
      <c r="B697" s="6" t="s">
        <v>126</v>
      </c>
      <c r="C697" s="15" t="s">
        <v>168</v>
      </c>
      <c r="D697" s="20"/>
      <c r="E697" s="20"/>
      <c r="F697" s="31"/>
    </row>
    <row r="698" spans="1:6" ht="18.75" customHeight="1" x14ac:dyDescent="0.25">
      <c r="A698" s="16">
        <v>14</v>
      </c>
      <c r="B698" s="7" t="s">
        <v>461</v>
      </c>
      <c r="C698" s="15" t="s">
        <v>168</v>
      </c>
      <c r="D698" s="20"/>
      <c r="E698" s="20"/>
      <c r="F698" s="31"/>
    </row>
    <row r="699" spans="1:6" ht="18.75" customHeight="1" x14ac:dyDescent="0.25">
      <c r="A699" s="25">
        <v>15</v>
      </c>
      <c r="B699" s="6" t="s">
        <v>127</v>
      </c>
      <c r="C699" s="15" t="s">
        <v>168</v>
      </c>
      <c r="D699" s="20"/>
      <c r="E699" s="20"/>
      <c r="F699" s="31"/>
    </row>
    <row r="700" spans="1:6" ht="18.75" customHeight="1" x14ac:dyDescent="0.25">
      <c r="A700" s="25">
        <v>16</v>
      </c>
      <c r="B700" s="6" t="s">
        <v>128</v>
      </c>
      <c r="C700" s="15" t="s">
        <v>168</v>
      </c>
      <c r="D700" s="20"/>
      <c r="E700" s="20"/>
      <c r="F700" s="31"/>
    </row>
    <row r="701" spans="1:6" ht="18.75" customHeight="1" x14ac:dyDescent="0.25">
      <c r="A701" s="16">
        <v>17</v>
      </c>
      <c r="B701" s="6" t="s">
        <v>129</v>
      </c>
      <c r="C701" s="15" t="s">
        <v>168</v>
      </c>
      <c r="D701" s="20"/>
      <c r="E701" s="20"/>
      <c r="F701" s="31"/>
    </row>
    <row r="702" spans="1:6" ht="18.75" customHeight="1" x14ac:dyDescent="0.25">
      <c r="A702" s="16">
        <v>18</v>
      </c>
      <c r="B702" s="6" t="s">
        <v>130</v>
      </c>
      <c r="C702" s="15" t="s">
        <v>168</v>
      </c>
      <c r="D702" s="21"/>
      <c r="E702" s="21"/>
      <c r="F702" s="22"/>
    </row>
    <row r="703" spans="1:6" ht="18.75" customHeight="1" x14ac:dyDescent="0.25">
      <c r="A703" s="16">
        <v>19</v>
      </c>
      <c r="B703" s="6" t="s">
        <v>131</v>
      </c>
      <c r="C703" s="15" t="s">
        <v>168</v>
      </c>
      <c r="D703" s="21"/>
      <c r="E703" s="21"/>
      <c r="F703" s="22"/>
    </row>
    <row r="704" spans="1:6" ht="15.75" customHeight="1" x14ac:dyDescent="0.25">
      <c r="A704" s="43"/>
      <c r="B704" s="43"/>
      <c r="C704" s="51"/>
      <c r="D704" s="43"/>
      <c r="E704" s="43"/>
      <c r="F704" s="43"/>
    </row>
    <row r="705" spans="1:6" ht="18.75" customHeight="1" x14ac:dyDescent="0.25">
      <c r="A705" s="95">
        <v>1</v>
      </c>
      <c r="B705" s="32" t="s">
        <v>96</v>
      </c>
      <c r="C705" s="95" t="s">
        <v>97</v>
      </c>
      <c r="D705" s="95"/>
      <c r="E705" s="95"/>
      <c r="F705" s="96"/>
    </row>
    <row r="706" spans="1:6" ht="18.75" customHeight="1" x14ac:dyDescent="0.25">
      <c r="A706" s="95">
        <v>2</v>
      </c>
      <c r="B706" s="32" t="s">
        <v>98</v>
      </c>
      <c r="C706" s="95" t="s">
        <v>97</v>
      </c>
      <c r="D706" s="95"/>
      <c r="E706" s="95"/>
      <c r="F706" s="96"/>
    </row>
    <row r="707" spans="1:6" ht="18.75" customHeight="1" x14ac:dyDescent="0.25">
      <c r="A707" s="95">
        <v>3</v>
      </c>
      <c r="B707" s="32" t="s">
        <v>99</v>
      </c>
      <c r="C707" s="95" t="s">
        <v>97</v>
      </c>
      <c r="D707" s="95"/>
      <c r="E707" s="95"/>
      <c r="F707" s="96"/>
    </row>
    <row r="708" spans="1:6" ht="18.75" customHeight="1" x14ac:dyDescent="0.25">
      <c r="A708" s="95">
        <v>4</v>
      </c>
      <c r="B708" s="32" t="s">
        <v>100</v>
      </c>
      <c r="C708" s="95" t="s">
        <v>97</v>
      </c>
      <c r="D708" s="95"/>
      <c r="E708" s="95"/>
      <c r="F708" s="96"/>
    </row>
    <row r="709" spans="1:6" ht="43.5" customHeight="1" x14ac:dyDescent="0.25">
      <c r="A709" s="95">
        <v>5</v>
      </c>
      <c r="B709" s="32" t="s">
        <v>101</v>
      </c>
      <c r="C709" s="95" t="s">
        <v>97</v>
      </c>
      <c r="D709" s="179" t="s">
        <v>491</v>
      </c>
      <c r="E709" s="179" t="s">
        <v>490</v>
      </c>
      <c r="F709" s="222">
        <v>1</v>
      </c>
    </row>
    <row r="710" spans="1:6" ht="18.75" customHeight="1" x14ac:dyDescent="0.25">
      <c r="A710" s="95">
        <v>6</v>
      </c>
      <c r="B710" s="32" t="s">
        <v>102</v>
      </c>
      <c r="C710" s="95" t="s">
        <v>97</v>
      </c>
      <c r="D710" s="95"/>
      <c r="E710" s="95"/>
      <c r="F710" s="96"/>
    </row>
    <row r="711" spans="1:6" ht="18.75" customHeight="1" x14ac:dyDescent="0.25">
      <c r="A711" s="95">
        <v>7</v>
      </c>
      <c r="B711" s="32" t="s">
        <v>103</v>
      </c>
      <c r="C711" s="95" t="s">
        <v>97</v>
      </c>
      <c r="D711" s="95"/>
      <c r="E711" s="95"/>
      <c r="F711" s="96"/>
    </row>
    <row r="712" spans="1:6" ht="18.75" customHeight="1" x14ac:dyDescent="0.25">
      <c r="A712" s="95">
        <v>8</v>
      </c>
      <c r="B712" s="32" t="s">
        <v>119</v>
      </c>
      <c r="C712" s="95" t="s">
        <v>97</v>
      </c>
      <c r="D712" s="95"/>
      <c r="E712" s="95"/>
      <c r="F712" s="96"/>
    </row>
    <row r="713" spans="1:6" ht="18.75" customHeight="1" x14ac:dyDescent="0.25">
      <c r="A713" s="95">
        <v>9</v>
      </c>
      <c r="B713" s="32" t="s">
        <v>104</v>
      </c>
      <c r="C713" s="95" t="s">
        <v>97</v>
      </c>
      <c r="D713" s="95"/>
      <c r="E713" s="95"/>
      <c r="F713" s="96"/>
    </row>
    <row r="714" spans="1:6" ht="18.75" customHeight="1" x14ac:dyDescent="0.25">
      <c r="A714" s="95">
        <v>10</v>
      </c>
      <c r="B714" s="32" t="s">
        <v>121</v>
      </c>
      <c r="C714" s="95" t="s">
        <v>97</v>
      </c>
      <c r="D714" s="95"/>
      <c r="E714" s="95"/>
      <c r="F714" s="96"/>
    </row>
    <row r="715" spans="1:6" ht="18.75" customHeight="1" x14ac:dyDescent="0.25">
      <c r="A715" s="95">
        <v>11</v>
      </c>
      <c r="B715" s="32" t="s">
        <v>105</v>
      </c>
      <c r="C715" s="95" t="s">
        <v>97</v>
      </c>
      <c r="D715" s="95"/>
      <c r="E715" s="95"/>
      <c r="F715" s="96"/>
    </row>
    <row r="716" spans="1:6" ht="18.75" customHeight="1" x14ac:dyDescent="0.25">
      <c r="A716" s="95">
        <v>12</v>
      </c>
      <c r="B716" s="32" t="s">
        <v>120</v>
      </c>
      <c r="C716" s="95" t="s">
        <v>97</v>
      </c>
      <c r="D716" s="95"/>
      <c r="E716" s="95"/>
      <c r="F716" s="96"/>
    </row>
    <row r="717" spans="1:6" ht="18.75" customHeight="1" x14ac:dyDescent="0.25">
      <c r="A717" s="39"/>
      <c r="B717" s="39"/>
      <c r="C717" s="5"/>
      <c r="D717" s="133"/>
      <c r="E717" s="133"/>
      <c r="F717" s="133"/>
    </row>
    <row r="718" spans="1:6" ht="18.75" customHeight="1" x14ac:dyDescent="0.25">
      <c r="A718" s="223" t="s">
        <v>10</v>
      </c>
      <c r="B718" s="224" t="s">
        <v>713</v>
      </c>
      <c r="C718" s="223" t="s">
        <v>714</v>
      </c>
      <c r="D718" s="225"/>
      <c r="E718" s="226"/>
      <c r="F718" s="223"/>
    </row>
    <row r="719" spans="1:6" ht="40.5" customHeight="1" x14ac:dyDescent="0.25">
      <c r="A719" s="223" t="s">
        <v>11</v>
      </c>
      <c r="B719" s="224" t="s">
        <v>107</v>
      </c>
      <c r="C719" s="223" t="s">
        <v>714</v>
      </c>
      <c r="D719" s="59" t="s">
        <v>715</v>
      </c>
      <c r="E719" s="134" t="s">
        <v>716</v>
      </c>
      <c r="F719" s="135">
        <v>1</v>
      </c>
    </row>
    <row r="720" spans="1:6" ht="18.75" customHeight="1" x14ac:dyDescent="0.25">
      <c r="A720" s="223" t="s">
        <v>12</v>
      </c>
      <c r="B720" s="224" t="s">
        <v>108</v>
      </c>
      <c r="C720" s="223" t="s">
        <v>714</v>
      </c>
      <c r="D720" s="225"/>
      <c r="E720" s="226"/>
      <c r="F720" s="227"/>
    </row>
    <row r="721" spans="1:6" ht="18.75" customHeight="1" x14ac:dyDescent="0.25">
      <c r="A721" s="223" t="s">
        <v>13</v>
      </c>
      <c r="B721" s="224" t="s">
        <v>170</v>
      </c>
      <c r="C721" s="223" t="s">
        <v>714</v>
      </c>
      <c r="D721" s="225"/>
      <c r="E721" s="226"/>
      <c r="F721" s="227"/>
    </row>
    <row r="722" spans="1:6" ht="18.75" customHeight="1" x14ac:dyDescent="0.25">
      <c r="A722" s="223" t="s">
        <v>14</v>
      </c>
      <c r="B722" s="228" t="s">
        <v>717</v>
      </c>
      <c r="C722" s="223" t="s">
        <v>714</v>
      </c>
      <c r="D722" s="225"/>
      <c r="E722" s="226"/>
      <c r="F722" s="227"/>
    </row>
    <row r="723" spans="1:6" ht="18.75" customHeight="1" x14ac:dyDescent="0.25">
      <c r="A723" s="223" t="s">
        <v>15</v>
      </c>
      <c r="B723" s="228" t="s">
        <v>718</v>
      </c>
      <c r="C723" s="223" t="s">
        <v>714</v>
      </c>
      <c r="D723" s="229"/>
      <c r="E723" s="226"/>
      <c r="F723" s="227"/>
    </row>
    <row r="724" spans="1:6" ht="18.75" customHeight="1" x14ac:dyDescent="0.25">
      <c r="A724" s="223" t="s">
        <v>16</v>
      </c>
      <c r="B724" s="228" t="s">
        <v>719</v>
      </c>
      <c r="C724" s="223" t="s">
        <v>714</v>
      </c>
      <c r="D724" s="230"/>
      <c r="E724" s="226"/>
      <c r="F724" s="231"/>
    </row>
    <row r="725" spans="1:6" ht="18.75" customHeight="1" x14ac:dyDescent="0.25">
      <c r="A725" s="223" t="s">
        <v>17</v>
      </c>
      <c r="B725" s="228" t="s">
        <v>171</v>
      </c>
      <c r="C725" s="223" t="s">
        <v>714</v>
      </c>
      <c r="D725" s="225"/>
      <c r="E725" s="226"/>
      <c r="F725" s="227"/>
    </row>
    <row r="726" spans="1:6" ht="44.25" customHeight="1" x14ac:dyDescent="0.25">
      <c r="A726" s="223" t="s">
        <v>18</v>
      </c>
      <c r="B726" s="232" t="s">
        <v>720</v>
      </c>
      <c r="C726" s="223" t="s">
        <v>714</v>
      </c>
      <c r="D726" s="59" t="s">
        <v>715</v>
      </c>
      <c r="E726" s="134" t="s">
        <v>716</v>
      </c>
      <c r="F726" s="135">
        <v>1</v>
      </c>
    </row>
    <row r="727" spans="1:6" ht="18.75" customHeight="1" x14ac:dyDescent="0.25">
      <c r="A727" s="223" t="s">
        <v>19</v>
      </c>
      <c r="B727" s="228" t="s">
        <v>109</v>
      </c>
      <c r="C727" s="223" t="s">
        <v>714</v>
      </c>
      <c r="D727" s="225"/>
      <c r="E727" s="226"/>
      <c r="F727" s="223"/>
    </row>
    <row r="728" spans="1:6" ht="18.75" customHeight="1" x14ac:dyDescent="0.25">
      <c r="A728" s="223" t="s">
        <v>20</v>
      </c>
      <c r="B728" s="228" t="s">
        <v>172</v>
      </c>
      <c r="C728" s="223" t="s">
        <v>714</v>
      </c>
      <c r="D728" s="225"/>
      <c r="E728" s="226"/>
      <c r="F728" s="223"/>
    </row>
    <row r="729" spans="1:6" ht="18.75" customHeight="1" x14ac:dyDescent="0.25">
      <c r="A729" s="223" t="s">
        <v>706</v>
      </c>
      <c r="B729" s="228" t="s">
        <v>173</v>
      </c>
      <c r="C729" s="223" t="s">
        <v>714</v>
      </c>
      <c r="D729" s="225"/>
      <c r="E729" s="233"/>
      <c r="F729" s="223"/>
    </row>
    <row r="730" spans="1:6" ht="18.75" customHeight="1" x14ac:dyDescent="0.25">
      <c r="A730" s="234" t="s">
        <v>21</v>
      </c>
      <c r="B730" s="232" t="s">
        <v>110</v>
      </c>
      <c r="C730" s="223" t="s">
        <v>714</v>
      </c>
      <c r="D730" s="225"/>
      <c r="E730" s="226"/>
      <c r="F730" s="223"/>
    </row>
    <row r="731" spans="1:6" ht="18.75" customHeight="1" x14ac:dyDescent="0.25">
      <c r="A731" s="234" t="s">
        <v>708</v>
      </c>
      <c r="B731" s="232" t="s">
        <v>721</v>
      </c>
      <c r="C731" s="223" t="s">
        <v>714</v>
      </c>
      <c r="D731" s="225"/>
      <c r="E731" s="226"/>
      <c r="F731" s="223"/>
    </row>
    <row r="732" spans="1:6" ht="18.75" customHeight="1" x14ac:dyDescent="0.25">
      <c r="A732" s="234" t="s">
        <v>22</v>
      </c>
      <c r="B732" s="232" t="s">
        <v>111</v>
      </c>
      <c r="C732" s="223" t="s">
        <v>714</v>
      </c>
      <c r="D732" s="225"/>
      <c r="E732" s="226"/>
      <c r="F732" s="223"/>
    </row>
    <row r="733" spans="1:6" ht="18.75" customHeight="1" x14ac:dyDescent="0.25">
      <c r="A733" s="234" t="s">
        <v>23</v>
      </c>
      <c r="B733" s="232" t="s">
        <v>112</v>
      </c>
      <c r="C733" s="223" t="s">
        <v>714</v>
      </c>
      <c r="D733" s="225"/>
      <c r="E733" s="226"/>
      <c r="F733" s="223"/>
    </row>
    <row r="734" spans="1:6" ht="18.75" customHeight="1" x14ac:dyDescent="0.25">
      <c r="A734" s="234" t="s">
        <v>709</v>
      </c>
      <c r="B734" s="232" t="s">
        <v>722</v>
      </c>
      <c r="C734" s="223" t="s">
        <v>714</v>
      </c>
      <c r="D734" s="225"/>
      <c r="E734" s="226"/>
      <c r="F734" s="223"/>
    </row>
    <row r="735" spans="1:6" ht="18.75" customHeight="1" x14ac:dyDescent="0.25">
      <c r="A735" s="234" t="s">
        <v>710</v>
      </c>
      <c r="B735" s="232" t="s">
        <v>174</v>
      </c>
      <c r="C735" s="223" t="s">
        <v>714</v>
      </c>
      <c r="D735" s="235" t="s">
        <v>723</v>
      </c>
      <c r="E735" s="226" t="s">
        <v>724</v>
      </c>
      <c r="F735" s="227">
        <v>6</v>
      </c>
    </row>
    <row r="736" spans="1:6" ht="18.75" customHeight="1" x14ac:dyDescent="0.25">
      <c r="A736" s="234" t="s">
        <v>711</v>
      </c>
      <c r="B736" s="232" t="s">
        <v>175</v>
      </c>
      <c r="C736" s="223" t="s">
        <v>714</v>
      </c>
      <c r="D736" s="225"/>
      <c r="E736" s="226"/>
      <c r="F736" s="223"/>
    </row>
    <row r="737" spans="1:6" ht="18.75" customHeight="1" x14ac:dyDescent="0.25">
      <c r="A737" s="118"/>
      <c r="B737" s="130"/>
      <c r="C737" s="131"/>
      <c r="D737" s="132"/>
      <c r="E737" s="132"/>
      <c r="F737" s="132"/>
    </row>
    <row r="738" spans="1:6" ht="18.75" customHeight="1" x14ac:dyDescent="0.25">
      <c r="A738" s="2">
        <v>1</v>
      </c>
      <c r="B738" s="105" t="s">
        <v>462</v>
      </c>
      <c r="C738" s="104" t="s">
        <v>477</v>
      </c>
      <c r="D738" s="17"/>
      <c r="E738" s="17"/>
      <c r="F738" s="17"/>
    </row>
    <row r="739" spans="1:6" ht="18.75" customHeight="1" x14ac:dyDescent="0.25">
      <c r="A739" s="2">
        <v>2</v>
      </c>
      <c r="B739" s="105" t="s">
        <v>113</v>
      </c>
      <c r="C739" s="104" t="s">
        <v>477</v>
      </c>
      <c r="D739" s="17"/>
      <c r="E739" s="17"/>
      <c r="F739" s="17"/>
    </row>
    <row r="740" spans="1:6" ht="18.75" customHeight="1" x14ac:dyDescent="0.25">
      <c r="A740" s="2">
        <v>3</v>
      </c>
      <c r="B740" s="105" t="s">
        <v>106</v>
      </c>
      <c r="C740" s="104" t="s">
        <v>477</v>
      </c>
      <c r="D740" s="17"/>
      <c r="E740" s="17"/>
      <c r="F740" s="17"/>
    </row>
    <row r="741" spans="1:6" ht="18.75" customHeight="1" x14ac:dyDescent="0.25">
      <c r="A741" s="2">
        <v>4</v>
      </c>
      <c r="B741" s="105" t="s">
        <v>114</v>
      </c>
      <c r="C741" s="104" t="s">
        <v>477</v>
      </c>
      <c r="D741" s="17"/>
      <c r="E741" s="17"/>
      <c r="F741" s="17"/>
    </row>
    <row r="742" spans="1:6" ht="18.75" customHeight="1" x14ac:dyDescent="0.25">
      <c r="A742" s="2">
        <v>5</v>
      </c>
      <c r="B742" s="105" t="s">
        <v>115</v>
      </c>
      <c r="C742" s="104" t="s">
        <v>477</v>
      </c>
      <c r="D742" s="17"/>
      <c r="E742" s="17"/>
      <c r="F742" s="17"/>
    </row>
    <row r="743" spans="1:6" ht="18.75" customHeight="1" x14ac:dyDescent="0.25">
      <c r="A743" s="2">
        <v>6</v>
      </c>
      <c r="B743" s="105" t="s">
        <v>463</v>
      </c>
      <c r="C743" s="104" t="s">
        <v>477</v>
      </c>
      <c r="D743" s="17"/>
      <c r="E743" s="17"/>
      <c r="F743" s="17"/>
    </row>
    <row r="744" spans="1:6" ht="18.75" customHeight="1" x14ac:dyDescent="0.25">
      <c r="A744" s="2">
        <v>7</v>
      </c>
      <c r="B744" s="105" t="s">
        <v>464</v>
      </c>
      <c r="C744" s="104" t="s">
        <v>477</v>
      </c>
      <c r="D744" s="17"/>
      <c r="E744" s="17"/>
      <c r="F744" s="17"/>
    </row>
    <row r="745" spans="1:6" ht="18.75" customHeight="1" x14ac:dyDescent="0.25">
      <c r="A745" s="2">
        <v>8</v>
      </c>
      <c r="B745" s="105" t="s">
        <v>465</v>
      </c>
      <c r="C745" s="104" t="s">
        <v>477</v>
      </c>
      <c r="D745" s="17"/>
      <c r="E745" s="17"/>
      <c r="F745" s="17"/>
    </row>
    <row r="746" spans="1:6" ht="18.75" customHeight="1" x14ac:dyDescent="0.25">
      <c r="A746" s="2">
        <v>9</v>
      </c>
      <c r="B746" s="105" t="s">
        <v>116</v>
      </c>
      <c r="C746" s="104" t="s">
        <v>477</v>
      </c>
      <c r="D746" s="17"/>
      <c r="E746" s="17"/>
      <c r="F746" s="17"/>
    </row>
    <row r="747" spans="1:6" ht="18.75" customHeight="1" x14ac:dyDescent="0.25">
      <c r="A747" s="2">
        <v>10</v>
      </c>
      <c r="B747" s="105" t="s">
        <v>117</v>
      </c>
      <c r="C747" s="104" t="s">
        <v>477</v>
      </c>
      <c r="D747" s="17"/>
      <c r="E747" s="17"/>
      <c r="F747" s="17"/>
    </row>
    <row r="748" spans="1:6" ht="18.75" customHeight="1" x14ac:dyDescent="0.25">
      <c r="A748" s="2">
        <v>11</v>
      </c>
      <c r="B748" s="106" t="s">
        <v>466</v>
      </c>
      <c r="C748" s="104" t="s">
        <v>477</v>
      </c>
      <c r="D748" s="17"/>
      <c r="E748" s="17"/>
      <c r="F748" s="17"/>
    </row>
    <row r="749" spans="1:6" ht="18.75" customHeight="1" x14ac:dyDescent="0.25">
      <c r="A749" s="2">
        <v>12</v>
      </c>
      <c r="B749" s="106" t="s">
        <v>467</v>
      </c>
      <c r="C749" s="104" t="s">
        <v>477</v>
      </c>
      <c r="D749" s="17"/>
      <c r="E749" s="17"/>
      <c r="F749" s="17"/>
    </row>
    <row r="750" spans="1:6" ht="18.75" customHeight="1" x14ac:dyDescent="0.25">
      <c r="A750" s="2">
        <v>13</v>
      </c>
      <c r="B750" s="106" t="s">
        <v>468</v>
      </c>
      <c r="C750" s="104" t="s">
        <v>477</v>
      </c>
      <c r="D750" s="17"/>
      <c r="E750" s="17"/>
      <c r="F750" s="17"/>
    </row>
    <row r="751" spans="1:6" ht="18.75" customHeight="1" x14ac:dyDescent="0.25">
      <c r="A751" s="2">
        <v>14</v>
      </c>
      <c r="B751" s="106" t="s">
        <v>469</v>
      </c>
      <c r="C751" s="104" t="s">
        <v>477</v>
      </c>
      <c r="D751" s="17"/>
      <c r="E751" s="17"/>
      <c r="F751" s="17"/>
    </row>
    <row r="752" spans="1:6" ht="18.75" customHeight="1" x14ac:dyDescent="0.25">
      <c r="A752" s="2">
        <v>15</v>
      </c>
      <c r="B752" s="106" t="s">
        <v>470</v>
      </c>
      <c r="C752" s="104" t="s">
        <v>477</v>
      </c>
      <c r="D752" s="17"/>
      <c r="E752" s="17"/>
      <c r="F752" s="17"/>
    </row>
    <row r="753" spans="1:6" ht="18.75" customHeight="1" x14ac:dyDescent="0.25">
      <c r="A753" s="2">
        <v>16</v>
      </c>
      <c r="B753" s="106" t="s">
        <v>471</v>
      </c>
      <c r="C753" s="104" t="s">
        <v>477</v>
      </c>
      <c r="D753" s="17"/>
      <c r="E753" s="17"/>
      <c r="F753" s="17"/>
    </row>
    <row r="754" spans="1:6" ht="18.75" customHeight="1" x14ac:dyDescent="0.25">
      <c r="A754" s="2">
        <v>17</v>
      </c>
      <c r="B754" s="106" t="s">
        <v>472</v>
      </c>
      <c r="C754" s="104" t="s">
        <v>477</v>
      </c>
      <c r="D754" s="17"/>
      <c r="E754" s="17"/>
      <c r="F754" s="17"/>
    </row>
    <row r="755" spans="1:6" ht="18.75" customHeight="1" x14ac:dyDescent="0.25">
      <c r="A755" s="2">
        <v>18</v>
      </c>
      <c r="B755" s="106" t="s">
        <v>473</v>
      </c>
      <c r="C755" s="104" t="s">
        <v>477</v>
      </c>
      <c r="D755" s="17"/>
      <c r="E755" s="17"/>
      <c r="F755" s="17"/>
    </row>
    <row r="756" spans="1:6" ht="18.75" customHeight="1" x14ac:dyDescent="0.25">
      <c r="A756" s="2">
        <v>19</v>
      </c>
      <c r="B756" s="106" t="s">
        <v>474</v>
      </c>
      <c r="C756" s="104" t="s">
        <v>477</v>
      </c>
      <c r="D756" s="17"/>
      <c r="E756" s="17"/>
      <c r="F756" s="17"/>
    </row>
    <row r="757" spans="1:6" ht="18.75" customHeight="1" x14ac:dyDescent="0.25">
      <c r="A757" s="236">
        <v>20</v>
      </c>
      <c r="B757" s="237" t="s">
        <v>475</v>
      </c>
      <c r="C757" s="238" t="s">
        <v>477</v>
      </c>
      <c r="D757" s="239"/>
      <c r="E757" s="239"/>
      <c r="F757" s="239"/>
    </row>
    <row r="758" spans="1:6" ht="18.75" customHeight="1" x14ac:dyDescent="0.25">
      <c r="A758" s="146">
        <v>21</v>
      </c>
      <c r="B758" s="60" t="s">
        <v>476</v>
      </c>
      <c r="C758" s="62" t="s">
        <v>477</v>
      </c>
      <c r="D758" s="188"/>
      <c r="E758" s="188"/>
      <c r="F758" s="188"/>
    </row>
    <row r="759" spans="1:6" ht="15.75" customHeight="1" x14ac:dyDescent="0.25">
      <c r="A759" s="118"/>
      <c r="B759" s="118"/>
      <c r="C759" s="118"/>
      <c r="D759" s="118"/>
      <c r="E759" s="118"/>
      <c r="F759" s="118"/>
    </row>
    <row r="760" spans="1:6" ht="15.75" customHeight="1" x14ac:dyDescent="0.25">
      <c r="A760" s="33"/>
      <c r="B760" s="240" t="s">
        <v>725</v>
      </c>
      <c r="C760" s="240"/>
      <c r="D760" s="240"/>
      <c r="E760" s="240"/>
    </row>
    <row r="761" spans="1:6" ht="15.75" customHeight="1" x14ac:dyDescent="0.25">
      <c r="A761" s="33"/>
      <c r="B761" s="240" t="s">
        <v>726</v>
      </c>
      <c r="C761" s="240"/>
      <c r="D761" s="240"/>
      <c r="E761" s="240" t="s">
        <v>727</v>
      </c>
    </row>
    <row r="762" spans="1:6" ht="15.75" customHeight="1" x14ac:dyDescent="0.25">
      <c r="B762" s="240" t="s">
        <v>726</v>
      </c>
      <c r="C762" s="240"/>
      <c r="D762" s="240"/>
      <c r="E762" s="240" t="s">
        <v>727</v>
      </c>
    </row>
    <row r="763" spans="1:6" ht="15.75" customHeight="1" x14ac:dyDescent="0.25">
      <c r="B763" s="240" t="s">
        <v>726</v>
      </c>
      <c r="C763" s="240"/>
      <c r="D763" s="240"/>
      <c r="E763" s="240" t="s">
        <v>727</v>
      </c>
    </row>
    <row r="764" spans="1:6" ht="15.75" customHeight="1" x14ac:dyDescent="0.25">
      <c r="B764" s="240" t="s">
        <v>726</v>
      </c>
      <c r="C764" s="240"/>
      <c r="D764" s="240"/>
      <c r="E764" s="240" t="s">
        <v>727</v>
      </c>
    </row>
    <row r="765" spans="1:6" ht="15.75" customHeight="1" x14ac:dyDescent="0.25"/>
    <row r="766" spans="1:6" ht="15.75" customHeight="1" x14ac:dyDescent="0.25"/>
    <row r="767" spans="1:6" ht="15.75" customHeight="1" x14ac:dyDescent="0.25"/>
    <row r="768" spans="1:6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</sheetData>
  <mergeCells count="9">
    <mergeCell ref="A640:F640"/>
    <mergeCell ref="A399:F399"/>
    <mergeCell ref="A10:F10"/>
    <mergeCell ref="D7:F7"/>
    <mergeCell ref="A1:F1"/>
    <mergeCell ref="D3:F3"/>
    <mergeCell ref="D4:F4"/>
    <mergeCell ref="D5:F5"/>
    <mergeCell ref="D6:F6"/>
  </mergeCells>
  <hyperlinks>
    <hyperlink ref="B433" r:id="rId1" display="https://elearn.nubip.edu.ua/user/view.php?id=80123&amp;course=1704"/>
    <hyperlink ref="B443" r:id="rId2" display="https://elearn.nubip.edu.ua/user/view.php?id=79207&amp;course=1704"/>
  </hyperlinks>
  <pageMargins left="0.7" right="0.7" top="0.75" bottom="0.75" header="0" footer="0"/>
  <pageSetup paperSize="9" scale="1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0"/>
  <sheetViews>
    <sheetView topLeftCell="C1" workbookViewId="0">
      <selection activeCell="C2" sqref="C2"/>
    </sheetView>
  </sheetViews>
  <sheetFormatPr defaultRowHeight="14.25" x14ac:dyDescent="0.2"/>
  <cols>
    <col min="3" max="3" width="33.125" customWidth="1"/>
  </cols>
  <sheetData>
    <row r="2" spans="3:4" x14ac:dyDescent="0.2">
      <c r="C2" s="1" t="s">
        <v>195</v>
      </c>
      <c r="D2">
        <v>63</v>
      </c>
    </row>
    <row r="3" spans="3:4" x14ac:dyDescent="0.2">
      <c r="C3" s="1" t="s">
        <v>197</v>
      </c>
      <c r="D3">
        <v>51</v>
      </c>
    </row>
    <row r="4" spans="3:4" x14ac:dyDescent="0.2">
      <c r="C4" s="1" t="s">
        <v>212</v>
      </c>
      <c r="D4">
        <v>29</v>
      </c>
    </row>
    <row r="5" spans="3:4" x14ac:dyDescent="0.2">
      <c r="C5" s="1" t="s">
        <v>213</v>
      </c>
      <c r="D5">
        <v>19</v>
      </c>
    </row>
    <row r="6" spans="3:4" x14ac:dyDescent="0.2">
      <c r="C6" s="1" t="s">
        <v>204</v>
      </c>
      <c r="D6">
        <v>14</v>
      </c>
    </row>
    <row r="7" spans="3:4" x14ac:dyDescent="0.2">
      <c r="C7" s="1" t="s">
        <v>206</v>
      </c>
      <c r="D7">
        <v>9</v>
      </c>
    </row>
    <row r="8" spans="3:4" x14ac:dyDescent="0.2">
      <c r="C8" s="1" t="s">
        <v>207</v>
      </c>
      <c r="D8">
        <v>9</v>
      </c>
    </row>
    <row r="9" spans="3:4" x14ac:dyDescent="0.2">
      <c r="C9" s="1" t="s">
        <v>209</v>
      </c>
      <c r="D9">
        <v>8</v>
      </c>
    </row>
    <row r="10" spans="3:4" x14ac:dyDescent="0.2">
      <c r="C10" s="1" t="s">
        <v>198</v>
      </c>
      <c r="D10">
        <v>7</v>
      </c>
    </row>
    <row r="11" spans="3:4" x14ac:dyDescent="0.2">
      <c r="C11" s="1" t="s">
        <v>200</v>
      </c>
      <c r="D11">
        <v>4</v>
      </c>
    </row>
    <row r="12" spans="3:4" x14ac:dyDescent="0.2">
      <c r="C12" s="1" t="s">
        <v>196</v>
      </c>
      <c r="D12">
        <v>3</v>
      </c>
    </row>
    <row r="13" spans="3:4" x14ac:dyDescent="0.2">
      <c r="C13" s="1" t="s">
        <v>202</v>
      </c>
      <c r="D13">
        <v>3</v>
      </c>
    </row>
    <row r="14" spans="3:4" x14ac:dyDescent="0.2">
      <c r="C14" s="1" t="s">
        <v>203</v>
      </c>
      <c r="D14">
        <v>3</v>
      </c>
    </row>
    <row r="15" spans="3:4" x14ac:dyDescent="0.2">
      <c r="C15" s="1" t="s">
        <v>199</v>
      </c>
      <c r="D15">
        <v>1</v>
      </c>
    </row>
    <row r="16" spans="3:4" x14ac:dyDescent="0.2">
      <c r="C16" s="1" t="s">
        <v>201</v>
      </c>
      <c r="D16">
        <v>1</v>
      </c>
    </row>
    <row r="17" spans="3:4" x14ac:dyDescent="0.2">
      <c r="C17" s="1" t="s">
        <v>205</v>
      </c>
      <c r="D17">
        <v>1</v>
      </c>
    </row>
    <row r="18" spans="3:4" x14ac:dyDescent="0.2">
      <c r="C18" s="1" t="s">
        <v>208</v>
      </c>
      <c r="D18">
        <v>1</v>
      </c>
    </row>
    <row r="19" spans="3:4" x14ac:dyDescent="0.2">
      <c r="C19" s="1" t="s">
        <v>210</v>
      </c>
      <c r="D19">
        <v>1</v>
      </c>
    </row>
    <row r="20" spans="3:4" x14ac:dyDescent="0.2">
      <c r="C20" s="1" t="s">
        <v>211</v>
      </c>
      <c r="D20">
        <v>1</v>
      </c>
    </row>
  </sheetData>
  <sortState ref="C2:D20">
    <sortCondition descending="1" ref="D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K26"/>
  <sheetViews>
    <sheetView workbookViewId="0">
      <selection activeCell="O6" sqref="O6"/>
    </sheetView>
  </sheetViews>
  <sheetFormatPr defaultRowHeight="14.25" x14ac:dyDescent="0.2"/>
  <sheetData>
    <row r="6" spans="6:11" ht="252" x14ac:dyDescent="0.2">
      <c r="F6" s="120">
        <v>1</v>
      </c>
      <c r="G6" s="121" t="s">
        <v>620</v>
      </c>
      <c r="H6" s="120" t="s">
        <v>621</v>
      </c>
      <c r="I6" s="122" t="s">
        <v>622</v>
      </c>
      <c r="J6" s="120" t="s">
        <v>623</v>
      </c>
      <c r="K6" s="120">
        <v>1.1000000000000001</v>
      </c>
    </row>
    <row r="7" spans="6:11" ht="283.5" x14ac:dyDescent="0.2">
      <c r="F7" s="120">
        <v>2</v>
      </c>
      <c r="G7" s="121" t="s">
        <v>624</v>
      </c>
      <c r="H7" s="120" t="s">
        <v>621</v>
      </c>
      <c r="I7" s="122" t="s">
        <v>625</v>
      </c>
      <c r="J7" s="120" t="s">
        <v>626</v>
      </c>
      <c r="K7" s="120">
        <v>1.5</v>
      </c>
    </row>
    <row r="8" spans="6:11" ht="15.75" x14ac:dyDescent="0.2">
      <c r="F8" s="120">
        <v>3</v>
      </c>
      <c r="G8" s="121" t="s">
        <v>627</v>
      </c>
      <c r="H8" s="120" t="s">
        <v>621</v>
      </c>
      <c r="I8" s="120"/>
      <c r="J8" s="120"/>
      <c r="K8" s="120"/>
    </row>
    <row r="9" spans="6:11" ht="409.5" x14ac:dyDescent="0.2">
      <c r="F9" s="120">
        <v>4</v>
      </c>
      <c r="G9" s="121" t="s">
        <v>628</v>
      </c>
      <c r="H9" s="120" t="s">
        <v>621</v>
      </c>
      <c r="I9" s="122" t="s">
        <v>629</v>
      </c>
      <c r="J9" s="120" t="s">
        <v>630</v>
      </c>
      <c r="K9" s="120">
        <v>3.4</v>
      </c>
    </row>
    <row r="10" spans="6:11" ht="299.25" x14ac:dyDescent="0.2">
      <c r="F10" s="120">
        <v>5</v>
      </c>
      <c r="G10" s="121" t="s">
        <v>631</v>
      </c>
      <c r="H10" s="120" t="s">
        <v>621</v>
      </c>
      <c r="I10" s="122" t="s">
        <v>632</v>
      </c>
      <c r="J10" s="120" t="s">
        <v>633</v>
      </c>
      <c r="K10" s="120">
        <v>1.4</v>
      </c>
    </row>
    <row r="11" spans="6:11" ht="157.5" x14ac:dyDescent="0.2">
      <c r="F11" s="120">
        <v>6</v>
      </c>
      <c r="G11" s="121" t="s">
        <v>634</v>
      </c>
      <c r="H11" s="120" t="s">
        <v>621</v>
      </c>
      <c r="I11" s="122" t="s">
        <v>635</v>
      </c>
      <c r="J11" s="120" t="s">
        <v>636</v>
      </c>
      <c r="K11" s="120">
        <v>0.5</v>
      </c>
    </row>
    <row r="12" spans="6:11" ht="346.5" x14ac:dyDescent="0.2">
      <c r="F12" s="120">
        <v>7</v>
      </c>
      <c r="G12" s="121" t="s">
        <v>637</v>
      </c>
      <c r="H12" s="120" t="s">
        <v>621</v>
      </c>
      <c r="I12" s="122" t="s">
        <v>638</v>
      </c>
      <c r="J12" s="120" t="s">
        <v>633</v>
      </c>
      <c r="K12" s="120">
        <v>3.2</v>
      </c>
    </row>
    <row r="13" spans="6:11" ht="126" x14ac:dyDescent="0.2">
      <c r="F13" s="120">
        <v>8</v>
      </c>
      <c r="G13" s="121" t="s">
        <v>639</v>
      </c>
      <c r="H13" s="120" t="s">
        <v>621</v>
      </c>
      <c r="I13" s="122" t="s">
        <v>640</v>
      </c>
      <c r="J13" s="120" t="s">
        <v>641</v>
      </c>
      <c r="K13" s="120">
        <v>0.4</v>
      </c>
    </row>
    <row r="14" spans="6:11" ht="299.25" x14ac:dyDescent="0.2">
      <c r="F14" s="120">
        <v>9</v>
      </c>
      <c r="G14" s="121" t="s">
        <v>642</v>
      </c>
      <c r="H14" s="120" t="s">
        <v>621</v>
      </c>
      <c r="I14" s="122" t="s">
        <v>643</v>
      </c>
      <c r="J14" s="120" t="s">
        <v>644</v>
      </c>
      <c r="K14" s="120">
        <v>1.5</v>
      </c>
    </row>
    <row r="15" spans="6:11" ht="252" x14ac:dyDescent="0.2">
      <c r="F15" s="120">
        <v>10</v>
      </c>
      <c r="G15" s="121" t="s">
        <v>645</v>
      </c>
      <c r="H15" s="120" t="s">
        <v>621</v>
      </c>
      <c r="I15" s="122" t="s">
        <v>646</v>
      </c>
      <c r="J15" s="120" t="s">
        <v>623</v>
      </c>
      <c r="K15" s="120">
        <v>1.4</v>
      </c>
    </row>
    <row r="16" spans="6:11" ht="126" x14ac:dyDescent="0.2">
      <c r="F16" s="120">
        <v>11</v>
      </c>
      <c r="G16" s="121" t="s">
        <v>647</v>
      </c>
      <c r="H16" s="120" t="s">
        <v>621</v>
      </c>
      <c r="I16" s="122" t="s">
        <v>648</v>
      </c>
      <c r="J16" s="120" t="s">
        <v>641</v>
      </c>
      <c r="K16" s="124">
        <v>1</v>
      </c>
    </row>
    <row r="17" spans="6:11" ht="15.75" x14ac:dyDescent="0.2">
      <c r="F17" s="120">
        <v>12</v>
      </c>
      <c r="G17" s="121" t="s">
        <v>649</v>
      </c>
      <c r="H17" s="120" t="s">
        <v>621</v>
      </c>
      <c r="I17" s="120"/>
      <c r="J17" s="120"/>
      <c r="K17" s="120"/>
    </row>
    <row r="18" spans="6:11" ht="204.75" x14ac:dyDescent="0.2">
      <c r="F18" s="120">
        <v>13</v>
      </c>
      <c r="G18" s="121" t="s">
        <v>650</v>
      </c>
      <c r="H18" s="120" t="s">
        <v>621</v>
      </c>
      <c r="I18" s="122" t="s">
        <v>651</v>
      </c>
      <c r="J18" s="120" t="s">
        <v>652</v>
      </c>
      <c r="K18" s="120">
        <v>3.5</v>
      </c>
    </row>
    <row r="19" spans="6:11" ht="15.75" x14ac:dyDescent="0.2">
      <c r="F19" s="120">
        <v>14</v>
      </c>
      <c r="G19" s="121" t="s">
        <v>653</v>
      </c>
      <c r="H19" s="120" t="s">
        <v>621</v>
      </c>
      <c r="I19" s="120"/>
      <c r="J19" s="120"/>
      <c r="K19" s="120"/>
    </row>
    <row r="20" spans="6:11" ht="267.75" x14ac:dyDescent="0.2">
      <c r="F20" s="120">
        <v>15</v>
      </c>
      <c r="G20" s="121" t="s">
        <v>654</v>
      </c>
      <c r="H20" s="120" t="s">
        <v>621</v>
      </c>
      <c r="I20" s="122" t="s">
        <v>655</v>
      </c>
      <c r="J20" s="123" t="s">
        <v>656</v>
      </c>
      <c r="K20" s="124">
        <v>1</v>
      </c>
    </row>
    <row r="21" spans="6:11" ht="204.75" x14ac:dyDescent="0.2">
      <c r="F21" s="120">
        <v>16</v>
      </c>
      <c r="G21" s="121" t="s">
        <v>657</v>
      </c>
      <c r="H21" s="120" t="s">
        <v>621</v>
      </c>
      <c r="I21" s="122" t="s">
        <v>658</v>
      </c>
      <c r="J21" s="120" t="s">
        <v>652</v>
      </c>
      <c r="K21" s="124">
        <v>2</v>
      </c>
    </row>
    <row r="22" spans="6:11" ht="267.75" x14ac:dyDescent="0.2">
      <c r="F22" s="120">
        <v>17</v>
      </c>
      <c r="G22" s="121" t="s">
        <v>659</v>
      </c>
      <c r="H22" s="120" t="s">
        <v>621</v>
      </c>
      <c r="I22" s="122" t="s">
        <v>660</v>
      </c>
      <c r="J22" s="120" t="s">
        <v>661</v>
      </c>
      <c r="K22" s="120">
        <v>1.2</v>
      </c>
    </row>
    <row r="23" spans="6:11" ht="267.75" x14ac:dyDescent="0.2">
      <c r="F23" s="120">
        <v>18</v>
      </c>
      <c r="G23" s="121" t="s">
        <v>662</v>
      </c>
      <c r="H23" s="120" t="s">
        <v>621</v>
      </c>
      <c r="I23" s="122" t="s">
        <v>660</v>
      </c>
      <c r="J23" s="120" t="s">
        <v>663</v>
      </c>
      <c r="K23" s="120">
        <v>2.2000000000000002</v>
      </c>
    </row>
    <row r="24" spans="6:11" ht="126" x14ac:dyDescent="0.2">
      <c r="F24" s="120">
        <v>19</v>
      </c>
      <c r="G24" s="121" t="s">
        <v>664</v>
      </c>
      <c r="H24" s="120" t="s">
        <v>621</v>
      </c>
      <c r="I24" s="122" t="s">
        <v>665</v>
      </c>
      <c r="J24" s="120" t="s">
        <v>661</v>
      </c>
      <c r="K24" s="120">
        <v>0.9</v>
      </c>
    </row>
    <row r="25" spans="6:11" ht="15.75" x14ac:dyDescent="0.2">
      <c r="F25" s="120">
        <v>20</v>
      </c>
      <c r="G25" s="121" t="s">
        <v>666</v>
      </c>
      <c r="H25" s="120" t="s">
        <v>621</v>
      </c>
      <c r="I25" s="120"/>
      <c r="J25" s="120"/>
      <c r="K25" s="120"/>
    </row>
    <row r="26" spans="6:11" ht="110.25" x14ac:dyDescent="0.2">
      <c r="F26" s="120">
        <v>21</v>
      </c>
      <c r="G26" s="121" t="s">
        <v>667</v>
      </c>
      <c r="H26" s="120" t="s">
        <v>621</v>
      </c>
      <c r="I26" s="122" t="s">
        <v>492</v>
      </c>
      <c r="J26" s="120" t="s">
        <v>661</v>
      </c>
      <c r="K26" s="120">
        <v>0.5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D3" workbookViewId="0">
      <selection activeCell="Q18" sqref="Q18"/>
    </sheetView>
  </sheetViews>
  <sheetFormatPr defaultRowHeight="14.25" x14ac:dyDescent="0.2"/>
  <cols>
    <col min="5" max="5" width="39.75" customWidth="1"/>
  </cols>
  <sheetData>
    <row r="1" spans="1:6" x14ac:dyDescent="0.2">
      <c r="A1" s="1" t="s">
        <v>214</v>
      </c>
    </row>
    <row r="4" spans="1:6" x14ac:dyDescent="0.2">
      <c r="E4" s="1" t="s">
        <v>213</v>
      </c>
      <c r="F4">
        <v>16</v>
      </c>
    </row>
    <row r="5" spans="1:6" x14ac:dyDescent="0.2">
      <c r="E5" s="1" t="s">
        <v>202</v>
      </c>
      <c r="F5">
        <v>4</v>
      </c>
    </row>
    <row r="6" spans="1:6" x14ac:dyDescent="0.2">
      <c r="E6" s="1" t="s">
        <v>198</v>
      </c>
      <c r="F6">
        <v>3</v>
      </c>
    </row>
    <row r="7" spans="1:6" x14ac:dyDescent="0.2">
      <c r="E7" s="1" t="s">
        <v>205</v>
      </c>
      <c r="F7">
        <v>3</v>
      </c>
    </row>
    <row r="8" spans="1:6" x14ac:dyDescent="0.2">
      <c r="E8" s="1" t="s">
        <v>206</v>
      </c>
      <c r="F8">
        <v>3</v>
      </c>
    </row>
    <row r="9" spans="1:6" x14ac:dyDescent="0.2">
      <c r="E9" s="1" t="s">
        <v>207</v>
      </c>
      <c r="F9">
        <v>3</v>
      </c>
    </row>
    <row r="10" spans="1:6" x14ac:dyDescent="0.2">
      <c r="E10" s="1" t="s">
        <v>195</v>
      </c>
      <c r="F10">
        <v>2</v>
      </c>
    </row>
    <row r="11" spans="1:6" x14ac:dyDescent="0.2">
      <c r="E11" s="1" t="s">
        <v>204</v>
      </c>
      <c r="F11">
        <v>2</v>
      </c>
    </row>
    <row r="12" spans="1:6" x14ac:dyDescent="0.2">
      <c r="E12" s="1" t="s">
        <v>210</v>
      </c>
      <c r="F12">
        <v>2</v>
      </c>
    </row>
    <row r="13" spans="1:6" x14ac:dyDescent="0.2">
      <c r="E13" s="1" t="s">
        <v>199</v>
      </c>
      <c r="F13">
        <v>2</v>
      </c>
    </row>
    <row r="14" spans="1:6" x14ac:dyDescent="0.2">
      <c r="E14" s="1" t="s">
        <v>203</v>
      </c>
      <c r="F14">
        <v>1</v>
      </c>
    </row>
    <row r="15" spans="1:6" x14ac:dyDescent="0.2">
      <c r="E15" s="1" t="s">
        <v>208</v>
      </c>
      <c r="F15">
        <v>1</v>
      </c>
    </row>
    <row r="16" spans="1:6" x14ac:dyDescent="0.2">
      <c r="E16" s="1" t="s">
        <v>211</v>
      </c>
      <c r="F16">
        <v>1</v>
      </c>
    </row>
    <row r="17" spans="5:6" x14ac:dyDescent="0.2">
      <c r="E17" s="1" t="s">
        <v>197</v>
      </c>
      <c r="F17">
        <v>1</v>
      </c>
    </row>
    <row r="18" spans="5:6" x14ac:dyDescent="0.2">
      <c r="E18" s="1" t="s">
        <v>209</v>
      </c>
      <c r="F18">
        <v>1</v>
      </c>
    </row>
    <row r="19" spans="5:6" x14ac:dyDescent="0.2">
      <c r="E19" s="1" t="s">
        <v>196</v>
      </c>
      <c r="F19">
        <v>1</v>
      </c>
    </row>
    <row r="20" spans="5:6" x14ac:dyDescent="0.2">
      <c r="E20" s="1" t="s">
        <v>212</v>
      </c>
    </row>
    <row r="21" spans="5:6" x14ac:dyDescent="0.2">
      <c r="E21" s="1" t="s">
        <v>200</v>
      </c>
    </row>
    <row r="22" spans="5:6" x14ac:dyDescent="0.2">
      <c r="E22" s="1" t="s">
        <v>201</v>
      </c>
    </row>
  </sheetData>
  <sortState ref="E4:F22">
    <sortCondition descending="1" ref="F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Лист1</vt:lpstr>
      <vt:lpstr>1 курс</vt:lpstr>
      <vt:lpstr>Аркуш1</vt:lpstr>
      <vt:lpstr>М1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2023-10-31T11:18:38Z</cp:lastPrinted>
  <dcterms:created xsi:type="dcterms:W3CDTF">2006-09-16T00:00:00Z</dcterms:created>
  <dcterms:modified xsi:type="dcterms:W3CDTF">2023-10-31T14:23:19Z</dcterms:modified>
</cp:coreProperties>
</file>